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thomas\Documents\peripheral selection guide\DRAM\Dec 2023\"/>
    </mc:Choice>
  </mc:AlternateContent>
  <xr:revisionPtr revIDLastSave="0" documentId="8_{A62C8593-2D04-4677-9B84-6DFCFE273E1F}" xr6:coauthVersionLast="47" xr6:coauthVersionMax="47" xr10:uidLastSave="{00000000-0000-0000-0000-000000000000}"/>
  <bookViews>
    <workbookView xWindow="-108" yWindow="-108" windowWidth="23256" windowHeight="13896" firstSheet="6" activeTab="6" xr2:uid="{00000000-000D-0000-FFFF-FFFF00000000}"/>
  </bookViews>
  <sheets>
    <sheet name="MIC" sheetId="25" r:id="rId1"/>
    <sheet name="TPC" sheetId="18" r:id="rId2"/>
    <sheet name="POC" sheetId="17" r:id="rId3"/>
    <sheet name="PPC" sheetId="19" r:id="rId4"/>
    <sheet name="HS slot PC" sheetId="21" r:id="rId5"/>
    <sheet name="FS slot PC" sheetId="22" r:id="rId6"/>
    <sheet name="ASMB" sheetId="23" r:id="rId7"/>
    <sheet name="AIMB" sheetId="20" r:id="rId8"/>
    <sheet name="UNO" sheetId="16" r:id="rId9"/>
    <sheet name="FWA" sheetId="24" r:id="rId10"/>
    <sheet name="ARK" sheetId="1" r:id="rId11"/>
    <sheet name="DS" sheetId="2" r:id="rId12"/>
    <sheet name="SOM" sheetId="5" r:id="rId13"/>
    <sheet name="MIO" sheetId="12" r:id="rId14"/>
    <sheet name="innocore" sheetId="6" r:id="rId15"/>
    <sheet name="mITX" sheetId="7" r:id="rId16"/>
    <sheet name="EPC" sheetId="9" r:id="rId17"/>
    <sheet name="D5 master" sheetId="15" r:id="rId18"/>
    <sheet name="D4 master" sheetId="14" r:id="rId19"/>
    <sheet name="D3 master" sheetId="13" r:id="rId20"/>
    <sheet name="master" sheetId="10" r:id="rId21"/>
  </sheets>
  <definedNames>
    <definedName name="_xlnm._FilterDatabase" localSheetId="10" hidden="1">ARK!$A$4:$J$99</definedName>
    <definedName name="_xlnm._FilterDatabase" localSheetId="15" hidden="1">mITX!$A$3:$I$81</definedName>
    <definedName name="Z_236916B7_D267_4B3A_A477_E23EC37B6E20_.wvu.FilterData" localSheetId="10" hidden="1">ARK!$A$4:$J$79</definedName>
    <definedName name="Z_969B4708_B863_497E_9156_D42E643C777A_.wvu.FilterData" localSheetId="10" hidden="1">ARK!$A$4:$J$79</definedName>
    <definedName name="Z_C1CEDBBF_D145_4071_8778_E978FE901ADA_.wvu.FilterData" localSheetId="10" hidden="1">ARK!$A$3:$J$79</definedName>
  </definedNames>
  <calcPr calcId="191029"/>
  <customWorkbookViews>
    <customWorkbookView name="篩選器 3" guid="{236916B7-D267-4B3A-A477-E23EC37B6E20}" maximized="1" windowWidth="0" windowHeight="0" activeSheetId="0"/>
    <customWorkbookView name="篩選器 1" guid="{969B4708-B863-497E-9156-D42E643C777A}" maximized="1" windowWidth="0" windowHeight="0" activeSheetId="0"/>
    <customWorkbookView name="篩選器 2" guid="{C1CEDBBF-D145-4071-8778-E978FE901AD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5" l="1"/>
  <c r="E15" i="25"/>
  <c r="D15" i="25"/>
  <c r="E14" i="25"/>
  <c r="D14" i="25"/>
  <c r="E13" i="25"/>
  <c r="D13" i="25"/>
  <c r="E11" i="25"/>
  <c r="D11" i="25"/>
  <c r="E10" i="25"/>
  <c r="D10" i="25"/>
  <c r="E9" i="25"/>
  <c r="D9" i="25"/>
  <c r="E5" i="25"/>
  <c r="D5" i="25"/>
  <c r="E4" i="25"/>
  <c r="D4" i="25"/>
  <c r="E3" i="25"/>
  <c r="D3" i="25"/>
  <c r="E23" i="25"/>
  <c r="E22" i="25"/>
  <c r="D23" i="25"/>
  <c r="D22" i="25"/>
  <c r="E20" i="25"/>
  <c r="E28" i="25" s="1"/>
  <c r="E19" i="25"/>
  <c r="E27" i="25" s="1"/>
  <c r="E18" i="25"/>
  <c r="E26" i="25" s="1"/>
  <c r="D20" i="25"/>
  <c r="D28" i="25" s="1"/>
  <c r="D19" i="25"/>
  <c r="D27" i="25" s="1"/>
  <c r="D18" i="25"/>
  <c r="D26" i="25" s="1"/>
  <c r="C71" i="22"/>
  <c r="C70" i="22"/>
  <c r="D86" i="20"/>
  <c r="D85" i="20"/>
  <c r="C86" i="20"/>
  <c r="C85" i="20"/>
  <c r="D84" i="20"/>
  <c r="C84" i="20"/>
  <c r="D83" i="20"/>
  <c r="C83" i="20"/>
  <c r="D42" i="23"/>
  <c r="C42" i="23"/>
  <c r="D41" i="23"/>
  <c r="C41" i="23"/>
  <c r="D39" i="23"/>
  <c r="C39" i="23"/>
  <c r="D38" i="23"/>
  <c r="C38" i="23"/>
  <c r="D37" i="23"/>
  <c r="C37" i="23"/>
  <c r="E119" i="12" l="1"/>
  <c r="D119" i="12"/>
  <c r="E118" i="12"/>
  <c r="D118" i="12"/>
  <c r="E116" i="12"/>
  <c r="D116" i="12"/>
  <c r="E115" i="12"/>
  <c r="D115" i="12"/>
  <c r="E114" i="12"/>
  <c r="D114" i="12"/>
  <c r="E112" i="12"/>
  <c r="D112" i="12"/>
  <c r="E111" i="12"/>
  <c r="D111" i="12"/>
  <c r="E109" i="12"/>
  <c r="D109" i="12"/>
  <c r="E108" i="12"/>
  <c r="D108" i="12"/>
  <c r="E107" i="12"/>
  <c r="D107" i="12"/>
  <c r="E126" i="12"/>
  <c r="D126" i="12"/>
  <c r="E125" i="12"/>
  <c r="D125" i="12"/>
  <c r="A1" i="24"/>
  <c r="D79" i="24"/>
  <c r="C79" i="24"/>
  <c r="D78" i="24"/>
  <c r="C78" i="24"/>
  <c r="D77" i="24"/>
  <c r="D71" i="24"/>
  <c r="C71" i="24"/>
  <c r="D70" i="24"/>
  <c r="C70" i="24"/>
  <c r="D69" i="24"/>
  <c r="C77" i="24"/>
  <c r="C69" i="24"/>
  <c r="D88" i="24"/>
  <c r="C88" i="24"/>
  <c r="D87" i="24"/>
  <c r="D86" i="24"/>
  <c r="C86" i="24"/>
  <c r="D85" i="24"/>
  <c r="C87" i="24"/>
  <c r="C85" i="24"/>
  <c r="D67" i="24"/>
  <c r="C67" i="24"/>
  <c r="D66" i="24"/>
  <c r="C66" i="24"/>
  <c r="D65" i="24"/>
  <c r="C65" i="24"/>
  <c r="D64" i="24"/>
  <c r="C64" i="24"/>
  <c r="D63" i="24"/>
  <c r="D62" i="24"/>
  <c r="C62" i="24"/>
  <c r="D61" i="24"/>
  <c r="D60" i="24"/>
  <c r="D59" i="24"/>
  <c r="C59" i="24"/>
  <c r="D58" i="24"/>
  <c r="C63" i="24"/>
  <c r="C61" i="24"/>
  <c r="C60" i="24"/>
  <c r="C58" i="24"/>
  <c r="D52" i="24"/>
  <c r="C52" i="24"/>
  <c r="D51" i="24"/>
  <c r="C51" i="24"/>
  <c r="D50" i="24"/>
  <c r="C50" i="24"/>
  <c r="D47" i="24"/>
  <c r="C47" i="24"/>
  <c r="D46" i="24"/>
  <c r="D44" i="24"/>
  <c r="C44" i="24"/>
  <c r="D43" i="24"/>
  <c r="C43" i="24"/>
  <c r="D42" i="24"/>
  <c r="C46" i="24"/>
  <c r="C42" i="24"/>
  <c r="D39" i="24"/>
  <c r="D38" i="24"/>
  <c r="C38" i="24"/>
  <c r="D37" i="24"/>
  <c r="D36" i="24"/>
  <c r="D35" i="24"/>
  <c r="C35" i="24"/>
  <c r="D34" i="24"/>
  <c r="C39" i="24"/>
  <c r="C37" i="24"/>
  <c r="C36" i="24"/>
  <c r="C34" i="24"/>
  <c r="D31" i="24"/>
  <c r="D30" i="24"/>
  <c r="C30" i="24"/>
  <c r="D29" i="24"/>
  <c r="D28" i="24"/>
  <c r="D27" i="24"/>
  <c r="C27" i="24"/>
  <c r="D26" i="24"/>
  <c r="D19" i="24"/>
  <c r="C19" i="24"/>
  <c r="D18" i="24"/>
  <c r="C18" i="24"/>
  <c r="C31" i="24"/>
  <c r="C29" i="24"/>
  <c r="C28" i="24"/>
  <c r="C26" i="24"/>
  <c r="D15" i="24"/>
  <c r="D14" i="24"/>
  <c r="C14" i="24"/>
  <c r="D13" i="24"/>
  <c r="D12" i="24"/>
  <c r="D11" i="24"/>
  <c r="C11" i="24"/>
  <c r="D10" i="24"/>
  <c r="C15" i="24"/>
  <c r="C13" i="24"/>
  <c r="C12" i="24"/>
  <c r="C10" i="24"/>
  <c r="D7" i="24"/>
  <c r="C7" i="24"/>
  <c r="D6" i="24"/>
  <c r="C6" i="24"/>
  <c r="D5" i="24"/>
  <c r="D4" i="24"/>
  <c r="D3" i="24"/>
  <c r="C3" i="24"/>
  <c r="D2" i="24"/>
  <c r="C5" i="24"/>
  <c r="C4" i="24"/>
  <c r="C2" i="24"/>
  <c r="E99" i="18"/>
  <c r="E98" i="18"/>
  <c r="D98" i="18"/>
  <c r="E97" i="18"/>
  <c r="E96" i="18"/>
  <c r="D99" i="18"/>
  <c r="D97" i="18"/>
  <c r="D96" i="18"/>
  <c r="E95" i="18"/>
  <c r="D95" i="18"/>
  <c r="E94" i="18"/>
  <c r="D94" i="18"/>
  <c r="A1" i="9"/>
  <c r="A1" i="7"/>
  <c r="A1" i="6"/>
  <c r="A1" i="5"/>
  <c r="A1" i="12"/>
  <c r="A1" i="2"/>
  <c r="A1" i="1"/>
  <c r="C32" i="21"/>
  <c r="C31" i="21"/>
  <c r="D27" i="21"/>
  <c r="C27" i="21"/>
  <c r="D26" i="21"/>
  <c r="C26" i="21"/>
  <c r="D25" i="21"/>
  <c r="C25" i="21"/>
  <c r="D23" i="21"/>
  <c r="D22" i="21"/>
  <c r="C22" i="21"/>
  <c r="D21" i="21"/>
  <c r="D20" i="21"/>
  <c r="D19" i="21"/>
  <c r="C19" i="21"/>
  <c r="D18" i="21"/>
  <c r="C18" i="21"/>
  <c r="D17" i="21"/>
  <c r="D14" i="21"/>
  <c r="D13" i="21"/>
  <c r="C13" i="21"/>
  <c r="D12" i="21"/>
  <c r="C12" i="21"/>
  <c r="D11" i="21"/>
  <c r="C23" i="21"/>
  <c r="C21" i="21"/>
  <c r="C20" i="21"/>
  <c r="C17" i="21"/>
  <c r="C14" i="21"/>
  <c r="C11" i="21"/>
  <c r="D8" i="21"/>
  <c r="C8" i="21"/>
  <c r="D7" i="21"/>
  <c r="D5" i="21"/>
  <c r="C5" i="21"/>
  <c r="C7" i="21"/>
  <c r="D4" i="21"/>
  <c r="C4" i="21"/>
  <c r="D3" i="21"/>
  <c r="C3" i="21"/>
  <c r="C75" i="22"/>
  <c r="C74" i="22"/>
  <c r="C69" i="22"/>
  <c r="C68" i="22"/>
  <c r="C65" i="22"/>
  <c r="C64" i="22"/>
  <c r="D88" i="22"/>
  <c r="C88" i="22"/>
  <c r="D87" i="22"/>
  <c r="C87" i="22"/>
  <c r="D86" i="22"/>
  <c r="C86" i="22"/>
  <c r="D84" i="22"/>
  <c r="D83" i="22"/>
  <c r="C83" i="22"/>
  <c r="D82" i="22"/>
  <c r="D81" i="22"/>
  <c r="D80" i="22"/>
  <c r="C80" i="22"/>
  <c r="D79" i="22"/>
  <c r="C79" i="22"/>
  <c r="D78" i="22"/>
  <c r="C84" i="22"/>
  <c r="C82" i="22"/>
  <c r="C81" i="22"/>
  <c r="C78" i="22"/>
  <c r="D62" i="22"/>
  <c r="D61" i="22"/>
  <c r="C61" i="22"/>
  <c r="D60" i="22"/>
  <c r="D59" i="22"/>
  <c r="D58" i="22"/>
  <c r="C58" i="22"/>
  <c r="D57" i="22"/>
  <c r="C57" i="22"/>
  <c r="D56" i="22"/>
  <c r="C62" i="22"/>
  <c r="C60" i="22"/>
  <c r="C59" i="22"/>
  <c r="C56" i="22"/>
  <c r="D54" i="22"/>
  <c r="D53" i="22"/>
  <c r="C53" i="22"/>
  <c r="D52" i="22"/>
  <c r="D51" i="22"/>
  <c r="D50" i="22"/>
  <c r="C50" i="22"/>
  <c r="D49" i="22"/>
  <c r="C49" i="22"/>
  <c r="D48" i="22"/>
  <c r="D46" i="22"/>
  <c r="D45" i="22"/>
  <c r="C45" i="22"/>
  <c r="D44" i="22"/>
  <c r="C44" i="22"/>
  <c r="D43" i="22"/>
  <c r="C54" i="22"/>
  <c r="C52" i="22"/>
  <c r="C51" i="22"/>
  <c r="C48" i="22"/>
  <c r="C46" i="22"/>
  <c r="C43" i="22"/>
  <c r="D41" i="22"/>
  <c r="D40" i="22"/>
  <c r="C40" i="22"/>
  <c r="D39" i="22"/>
  <c r="D38" i="22"/>
  <c r="D37" i="22"/>
  <c r="C37" i="22"/>
  <c r="D36" i="22"/>
  <c r="C36" i="22"/>
  <c r="D35" i="22"/>
  <c r="C41" i="22"/>
  <c r="C39" i="22"/>
  <c r="C38" i="22"/>
  <c r="C35" i="22"/>
  <c r="D33" i="22"/>
  <c r="D32" i="22"/>
  <c r="C32" i="22"/>
  <c r="D31" i="22"/>
  <c r="D30" i="22"/>
  <c r="D29" i="22"/>
  <c r="C29" i="22"/>
  <c r="D28" i="22"/>
  <c r="C28" i="22"/>
  <c r="D27" i="22"/>
  <c r="C33" i="22"/>
  <c r="C31" i="22"/>
  <c r="C30" i="22"/>
  <c r="C27" i="22"/>
  <c r="D25" i="22"/>
  <c r="C25" i="22"/>
  <c r="D24" i="22"/>
  <c r="C24" i="22"/>
  <c r="D23" i="22"/>
  <c r="C23" i="22"/>
  <c r="D22" i="22"/>
  <c r="C22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D14" i="22"/>
  <c r="C14" i="22"/>
  <c r="D12" i="22"/>
  <c r="C12" i="22"/>
  <c r="D11" i="22"/>
  <c r="C11" i="22"/>
  <c r="D10" i="22"/>
  <c r="C10" i="22"/>
  <c r="D8" i="22"/>
  <c r="C8" i="22"/>
  <c r="D7" i="22"/>
  <c r="C7" i="22"/>
  <c r="D5" i="22"/>
  <c r="C5" i="22"/>
  <c r="D4" i="22"/>
  <c r="C4" i="22"/>
  <c r="D3" i="22"/>
  <c r="C3" i="22"/>
  <c r="D54" i="23" l="1"/>
  <c r="C54" i="23"/>
  <c r="D53" i="23"/>
  <c r="C53" i="23"/>
  <c r="D33" i="23"/>
  <c r="C33" i="23"/>
  <c r="D32" i="23"/>
  <c r="C32" i="23"/>
  <c r="D58" i="23"/>
  <c r="C58" i="23"/>
  <c r="D57" i="23"/>
  <c r="C57" i="23"/>
  <c r="D56" i="23"/>
  <c r="C56" i="23"/>
  <c r="D96" i="23"/>
  <c r="C96" i="23"/>
  <c r="D95" i="23"/>
  <c r="C95" i="23"/>
  <c r="D145" i="23"/>
  <c r="C145" i="23"/>
  <c r="D144" i="23"/>
  <c r="C144" i="23"/>
  <c r="D143" i="23"/>
  <c r="C143" i="23"/>
  <c r="D135" i="23"/>
  <c r="C135" i="23"/>
  <c r="D134" i="23"/>
  <c r="C134" i="23"/>
  <c r="D133" i="23"/>
  <c r="C133" i="23"/>
  <c r="D125" i="23"/>
  <c r="C125" i="23"/>
  <c r="D124" i="23"/>
  <c r="C124" i="23"/>
  <c r="D123" i="23"/>
  <c r="C123" i="23"/>
  <c r="D110" i="23"/>
  <c r="C110" i="23"/>
  <c r="D109" i="23"/>
  <c r="C109" i="23"/>
  <c r="D108" i="23"/>
  <c r="C108" i="23"/>
  <c r="D101" i="23"/>
  <c r="C101" i="23"/>
  <c r="D100" i="23"/>
  <c r="D99" i="23"/>
  <c r="C99" i="23"/>
  <c r="D98" i="23"/>
  <c r="C100" i="23"/>
  <c r="C98" i="23"/>
  <c r="D93" i="23"/>
  <c r="C93" i="23"/>
  <c r="D92" i="23"/>
  <c r="C92" i="23"/>
  <c r="D91" i="23"/>
  <c r="C91" i="23"/>
  <c r="D51" i="23"/>
  <c r="C51" i="23"/>
  <c r="D50" i="23"/>
  <c r="C50" i="23"/>
  <c r="D49" i="23"/>
  <c r="C49" i="23"/>
  <c r="D30" i="23"/>
  <c r="C30" i="23"/>
  <c r="D29" i="23"/>
  <c r="C29" i="23"/>
  <c r="D28" i="23"/>
  <c r="C28" i="23"/>
  <c r="D141" i="23"/>
  <c r="C141" i="23"/>
  <c r="D140" i="23"/>
  <c r="D139" i="23"/>
  <c r="C139" i="23"/>
  <c r="D138" i="23"/>
  <c r="D131" i="23"/>
  <c r="C131" i="23"/>
  <c r="D130" i="23"/>
  <c r="D129" i="23"/>
  <c r="C129" i="23"/>
  <c r="D128" i="23"/>
  <c r="D121" i="23"/>
  <c r="C121" i="23"/>
  <c r="D120" i="23"/>
  <c r="D119" i="23"/>
  <c r="C119" i="23"/>
  <c r="D118" i="23"/>
  <c r="D116" i="23"/>
  <c r="C116" i="23"/>
  <c r="D115" i="23"/>
  <c r="D114" i="23"/>
  <c r="C114" i="23"/>
  <c r="D113" i="23"/>
  <c r="C140" i="23"/>
  <c r="C138" i="23"/>
  <c r="C130" i="23"/>
  <c r="C128" i="23"/>
  <c r="C120" i="23"/>
  <c r="C118" i="23"/>
  <c r="C115" i="23"/>
  <c r="C113" i="23"/>
  <c r="D106" i="23"/>
  <c r="C106" i="23"/>
  <c r="D105" i="23"/>
  <c r="C105" i="23"/>
  <c r="D104" i="23"/>
  <c r="C104" i="23"/>
  <c r="D103" i="23"/>
  <c r="C103" i="23"/>
  <c r="D88" i="23"/>
  <c r="C88" i="23"/>
  <c r="D87" i="23"/>
  <c r="C87" i="23"/>
  <c r="D86" i="23"/>
  <c r="C86" i="23"/>
  <c r="D85" i="23"/>
  <c r="C85" i="23"/>
  <c r="D84" i="23"/>
  <c r="C84" i="23"/>
  <c r="D83" i="23"/>
  <c r="C83" i="23"/>
  <c r="D80" i="23"/>
  <c r="C80" i="23"/>
  <c r="D79" i="23"/>
  <c r="C79" i="23"/>
  <c r="D78" i="23"/>
  <c r="C78" i="23"/>
  <c r="D77" i="23"/>
  <c r="C77" i="23"/>
  <c r="D76" i="23"/>
  <c r="C76" i="23"/>
  <c r="D75" i="23"/>
  <c r="C75" i="23"/>
  <c r="D71" i="23"/>
  <c r="C71" i="23"/>
  <c r="D70" i="23"/>
  <c r="C70" i="23"/>
  <c r="D68" i="23"/>
  <c r="C68" i="23"/>
  <c r="D67" i="23"/>
  <c r="C67" i="23"/>
  <c r="D64" i="23"/>
  <c r="C64" i="23"/>
  <c r="D63" i="23"/>
  <c r="D62" i="23"/>
  <c r="C62" i="23"/>
  <c r="D61" i="23"/>
  <c r="C63" i="23"/>
  <c r="C61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7" i="23"/>
  <c r="C17" i="23"/>
  <c r="D16" i="23"/>
  <c r="C16" i="23"/>
  <c r="D15" i="23"/>
  <c r="C15" i="23"/>
  <c r="D13" i="23"/>
  <c r="C13" i="23"/>
  <c r="D14" i="23"/>
  <c r="C14" i="23"/>
  <c r="D12" i="23"/>
  <c r="C12" i="23"/>
  <c r="D8" i="23"/>
  <c r="C8" i="23"/>
  <c r="D7" i="23"/>
  <c r="C7" i="23"/>
  <c r="D5" i="23"/>
  <c r="C5" i="23"/>
  <c r="D4" i="23"/>
  <c r="C4" i="23"/>
  <c r="D3" i="23"/>
  <c r="C3" i="23"/>
  <c r="D92" i="20"/>
  <c r="D91" i="20"/>
  <c r="C91" i="20"/>
  <c r="D90" i="20"/>
  <c r="C90" i="20"/>
  <c r="D89" i="20"/>
  <c r="D75" i="20"/>
  <c r="C75" i="20"/>
  <c r="D74" i="20"/>
  <c r="C74" i="20"/>
  <c r="D73" i="20"/>
  <c r="D79" i="20"/>
  <c r="C79" i="20"/>
  <c r="D78" i="20"/>
  <c r="C78" i="20"/>
  <c r="C92" i="20"/>
  <c r="C89" i="20"/>
  <c r="C73" i="20"/>
  <c r="D71" i="20"/>
  <c r="D70" i="20"/>
  <c r="C70" i="20"/>
  <c r="D69" i="20"/>
  <c r="D67" i="20"/>
  <c r="D66" i="20"/>
  <c r="C66" i="20"/>
  <c r="D65" i="20"/>
  <c r="C65" i="20"/>
  <c r="D64" i="20"/>
  <c r="D62" i="20"/>
  <c r="D61" i="20"/>
  <c r="C61" i="20"/>
  <c r="D60" i="20"/>
  <c r="C60" i="20"/>
  <c r="D59" i="20"/>
  <c r="C71" i="20"/>
  <c r="C69" i="20"/>
  <c r="C67" i="20"/>
  <c r="C64" i="20"/>
  <c r="C62" i="20"/>
  <c r="C59" i="20"/>
  <c r="D57" i="20"/>
  <c r="D56" i="20"/>
  <c r="C56" i="20"/>
  <c r="D55" i="20"/>
  <c r="C57" i="20"/>
  <c r="C55" i="20"/>
  <c r="D53" i="20"/>
  <c r="D52" i="20"/>
  <c r="C52" i="20"/>
  <c r="D51" i="20"/>
  <c r="C51" i="20"/>
  <c r="D50" i="20"/>
  <c r="C53" i="20"/>
  <c r="C50" i="20"/>
  <c r="D48" i="20"/>
  <c r="C48" i="20"/>
  <c r="D47" i="20"/>
  <c r="C47" i="20"/>
  <c r="D45" i="20"/>
  <c r="C45" i="20"/>
  <c r="D44" i="20"/>
  <c r="C44" i="20"/>
  <c r="D43" i="20"/>
  <c r="C43" i="20"/>
  <c r="D40" i="20"/>
  <c r="C40" i="20"/>
  <c r="D39" i="20"/>
  <c r="C39" i="20"/>
  <c r="D38" i="20"/>
  <c r="D35" i="20"/>
  <c r="C35" i="20"/>
  <c r="D34" i="20"/>
  <c r="C34" i="20"/>
  <c r="D33" i="20"/>
  <c r="D30" i="20"/>
  <c r="C30" i="20"/>
  <c r="D29" i="20"/>
  <c r="C29" i="20"/>
  <c r="D28" i="20"/>
  <c r="D25" i="20"/>
  <c r="C25" i="20"/>
  <c r="D24" i="20"/>
  <c r="C24" i="20"/>
  <c r="D23" i="20"/>
  <c r="D20" i="20"/>
  <c r="C20" i="20"/>
  <c r="D19" i="20"/>
  <c r="C19" i="20"/>
  <c r="D18" i="20"/>
  <c r="D15" i="20"/>
  <c r="C15" i="20"/>
  <c r="D14" i="20"/>
  <c r="C14" i="20"/>
  <c r="D13" i="20"/>
  <c r="D10" i="20"/>
  <c r="C10" i="20"/>
  <c r="D9" i="20"/>
  <c r="C9" i="20"/>
  <c r="D8" i="20"/>
  <c r="C38" i="20"/>
  <c r="C33" i="20"/>
  <c r="C31" i="20"/>
  <c r="C28" i="20"/>
  <c r="C26" i="20"/>
  <c r="C23" i="20"/>
  <c r="C21" i="20"/>
  <c r="C18" i="20"/>
  <c r="C16" i="20"/>
  <c r="C13" i="20"/>
  <c r="C11" i="20"/>
  <c r="C8" i="20"/>
  <c r="D6" i="20"/>
  <c r="D5" i="20"/>
  <c r="C5" i="20"/>
  <c r="C6" i="20"/>
  <c r="D4" i="20"/>
  <c r="C4" i="20"/>
  <c r="D3" i="20"/>
  <c r="C3" i="20"/>
  <c r="D45" i="19"/>
  <c r="C45" i="19"/>
  <c r="D44" i="19"/>
  <c r="D43" i="19"/>
  <c r="D40" i="19"/>
  <c r="C40" i="19"/>
  <c r="D39" i="19"/>
  <c r="D38" i="19"/>
  <c r="D25" i="19"/>
  <c r="C25" i="19"/>
  <c r="D24" i="19"/>
  <c r="D30" i="19"/>
  <c r="C30" i="19"/>
  <c r="D29" i="19"/>
  <c r="D28" i="19"/>
  <c r="D35" i="19"/>
  <c r="C35" i="19"/>
  <c r="D34" i="19"/>
  <c r="D33" i="19"/>
  <c r="D50" i="19"/>
  <c r="C50" i="19"/>
  <c r="D49" i="19"/>
  <c r="D48" i="19"/>
  <c r="D55" i="19"/>
  <c r="C55" i="19"/>
  <c r="D54" i="19"/>
  <c r="C54" i="19"/>
  <c r="D53" i="19"/>
  <c r="D60" i="19"/>
  <c r="C60" i="19"/>
  <c r="D59" i="19"/>
  <c r="D58" i="19"/>
  <c r="D65" i="19"/>
  <c r="C65" i="19"/>
  <c r="D64" i="19"/>
  <c r="D63" i="19"/>
  <c r="D70" i="19"/>
  <c r="C70" i="19"/>
  <c r="D69" i="19"/>
  <c r="C69" i="19"/>
  <c r="D68" i="19"/>
  <c r="C68" i="19"/>
  <c r="C64" i="19"/>
  <c r="C63" i="19"/>
  <c r="C59" i="19"/>
  <c r="C58" i="19"/>
  <c r="C53" i="19"/>
  <c r="C49" i="19"/>
  <c r="C48" i="19"/>
  <c r="C44" i="19"/>
  <c r="C43" i="19"/>
  <c r="C39" i="19"/>
  <c r="C38" i="19"/>
  <c r="C34" i="19"/>
  <c r="C33" i="19"/>
  <c r="C29" i="19"/>
  <c r="C28" i="19"/>
  <c r="C24" i="19"/>
  <c r="D23" i="19"/>
  <c r="C23" i="19"/>
  <c r="D20" i="19"/>
  <c r="C20" i="19"/>
  <c r="D19" i="19"/>
  <c r="C19" i="19"/>
  <c r="D18" i="19"/>
  <c r="C18" i="19"/>
  <c r="D15" i="19"/>
  <c r="C15" i="19"/>
  <c r="D14" i="19"/>
  <c r="C14" i="19"/>
  <c r="D13" i="19"/>
  <c r="C13" i="19"/>
  <c r="D5" i="19"/>
  <c r="C5" i="19"/>
  <c r="D4" i="19"/>
  <c r="C4" i="19"/>
  <c r="D3" i="19"/>
  <c r="C3" i="19"/>
  <c r="D10" i="19"/>
  <c r="C10" i="19"/>
  <c r="D9" i="19"/>
  <c r="C9" i="19"/>
  <c r="D8" i="19"/>
  <c r="C8" i="19"/>
  <c r="E91" i="18"/>
  <c r="D91" i="18"/>
  <c r="E90" i="18"/>
  <c r="D90" i="18"/>
  <c r="E89" i="18"/>
  <c r="D89" i="18"/>
  <c r="E85" i="18"/>
  <c r="D85" i="18"/>
  <c r="E75" i="18"/>
  <c r="D75" i="18"/>
  <c r="E74" i="18"/>
  <c r="D74" i="18"/>
  <c r="E70" i="18"/>
  <c r="D70" i="18"/>
  <c r="E69" i="18"/>
  <c r="D69" i="18"/>
  <c r="E65" i="18"/>
  <c r="D65" i="18"/>
  <c r="E64" i="18"/>
  <c r="D64" i="18"/>
  <c r="E60" i="18"/>
  <c r="D60" i="18"/>
  <c r="E55" i="18"/>
  <c r="D55" i="18"/>
  <c r="E50" i="18"/>
  <c r="D50" i="18"/>
  <c r="E45" i="18"/>
  <c r="D45" i="18"/>
  <c r="E40" i="18"/>
  <c r="D40" i="18"/>
  <c r="E35" i="18"/>
  <c r="D35" i="18"/>
  <c r="E29" i="18"/>
  <c r="D29" i="18"/>
  <c r="E24" i="18"/>
  <c r="D24" i="18"/>
  <c r="E20" i="18"/>
  <c r="D20" i="18"/>
  <c r="E19" i="18"/>
  <c r="D19" i="18"/>
  <c r="E18" i="18"/>
  <c r="D18" i="18"/>
  <c r="E15" i="18"/>
  <c r="D15" i="18"/>
  <c r="E14" i="18"/>
  <c r="D14" i="18"/>
  <c r="E13" i="18"/>
  <c r="D13" i="18"/>
  <c r="E9" i="18"/>
  <c r="D9" i="18"/>
  <c r="E4" i="18"/>
  <c r="D4" i="18"/>
  <c r="D38" i="17"/>
  <c r="C38" i="17"/>
  <c r="D37" i="17"/>
  <c r="C37" i="17"/>
  <c r="D36" i="17"/>
  <c r="C36" i="17"/>
  <c r="D33" i="17"/>
  <c r="C33" i="17"/>
  <c r="D32" i="17"/>
  <c r="C32" i="17"/>
  <c r="D31" i="17"/>
  <c r="C31" i="17"/>
  <c r="D29" i="17"/>
  <c r="C29" i="17"/>
  <c r="D28" i="17"/>
  <c r="C28" i="17"/>
  <c r="D27" i="17"/>
  <c r="C27" i="17"/>
  <c r="D25" i="17"/>
  <c r="C25" i="17"/>
  <c r="D24" i="17"/>
  <c r="C24" i="17"/>
  <c r="D23" i="17"/>
  <c r="C23" i="17"/>
  <c r="D20" i="17"/>
  <c r="C20" i="17"/>
  <c r="D19" i="17"/>
  <c r="C19" i="17"/>
  <c r="D18" i="17"/>
  <c r="C18" i="17"/>
  <c r="D15" i="17"/>
  <c r="C15" i="17"/>
  <c r="D14" i="17"/>
  <c r="C14" i="17"/>
  <c r="D12" i="17"/>
  <c r="C12" i="17"/>
  <c r="D11" i="17"/>
  <c r="C11" i="17"/>
  <c r="D10" i="17"/>
  <c r="C10" i="17"/>
  <c r="D8" i="17"/>
  <c r="C8" i="17"/>
  <c r="D7" i="17"/>
  <c r="C7" i="17"/>
  <c r="D5" i="17"/>
  <c r="C5" i="17"/>
  <c r="D4" i="17"/>
  <c r="C4" i="17"/>
  <c r="D3" i="17"/>
  <c r="C3" i="17"/>
  <c r="E57" i="16"/>
  <c r="D57" i="16"/>
  <c r="E95" i="16"/>
  <c r="D95" i="16"/>
  <c r="E94" i="16"/>
  <c r="D94" i="16"/>
  <c r="E93" i="16"/>
  <c r="D93" i="16"/>
  <c r="E88" i="16"/>
  <c r="D88" i="16"/>
  <c r="E87" i="16"/>
  <c r="D87" i="16"/>
  <c r="E83" i="16"/>
  <c r="D83" i="16"/>
  <c r="E79" i="16"/>
  <c r="D79" i="16"/>
  <c r="E78" i="16"/>
  <c r="D78" i="16"/>
  <c r="E74" i="16"/>
  <c r="D74" i="16"/>
  <c r="E52" i="16"/>
  <c r="D52" i="16"/>
  <c r="E47" i="16"/>
  <c r="D47" i="16"/>
  <c r="E46" i="16"/>
  <c r="D46" i="16"/>
  <c r="E45" i="16"/>
  <c r="D45" i="16"/>
  <c r="E41" i="16"/>
  <c r="D41" i="16"/>
  <c r="E37" i="16"/>
  <c r="D37" i="16"/>
  <c r="E36" i="16"/>
  <c r="D36" i="16"/>
  <c r="E35" i="16"/>
  <c r="D35" i="16"/>
  <c r="E31" i="16"/>
  <c r="D31" i="16"/>
  <c r="E30" i="16"/>
  <c r="D30" i="16"/>
  <c r="E21" i="16"/>
  <c r="D21" i="16"/>
  <c r="E20" i="16"/>
  <c r="D20" i="16"/>
  <c r="E19" i="16"/>
  <c r="D19" i="16"/>
  <c r="E16" i="16"/>
  <c r="D16" i="16"/>
  <c r="E15" i="16"/>
  <c r="D15" i="16"/>
  <c r="D63" i="2"/>
  <c r="D62" i="2"/>
  <c r="C63" i="2"/>
  <c r="C62" i="2"/>
  <c r="D61" i="2"/>
  <c r="C61" i="2"/>
  <c r="E39" i="12"/>
  <c r="D39" i="12"/>
  <c r="E38" i="12"/>
  <c r="D38" i="12"/>
  <c r="E37" i="12"/>
  <c r="D37" i="12"/>
  <c r="D180" i="5"/>
  <c r="C180" i="5"/>
  <c r="D179" i="5"/>
  <c r="C179" i="5"/>
  <c r="D178" i="5"/>
  <c r="C178" i="5"/>
  <c r="D176" i="5"/>
  <c r="C176" i="5"/>
  <c r="D175" i="5"/>
  <c r="C175" i="5"/>
  <c r="D174" i="5"/>
  <c r="C174" i="5"/>
  <c r="C64" i="6"/>
  <c r="D63" i="6"/>
  <c r="C63" i="6"/>
  <c r="D62" i="6"/>
  <c r="D61" i="6"/>
  <c r="C61" i="6"/>
  <c r="D60" i="6"/>
  <c r="C60" i="6"/>
  <c r="D59" i="6"/>
  <c r="C59" i="6"/>
  <c r="D57" i="6"/>
  <c r="C57" i="6"/>
  <c r="D56" i="6"/>
  <c r="C56" i="6"/>
  <c r="D55" i="6"/>
  <c r="C55" i="6"/>
  <c r="C53" i="6"/>
  <c r="D52" i="6"/>
  <c r="C52" i="6"/>
  <c r="D51" i="6"/>
  <c r="D50" i="6"/>
  <c r="C50" i="6"/>
  <c r="D49" i="6"/>
  <c r="C49" i="6"/>
  <c r="D48" i="6"/>
  <c r="C48" i="6"/>
  <c r="C46" i="6"/>
  <c r="D45" i="6"/>
  <c r="C45" i="6"/>
  <c r="D44" i="6"/>
  <c r="D43" i="6"/>
  <c r="C43" i="6"/>
  <c r="D42" i="6"/>
  <c r="C42" i="6"/>
  <c r="D41" i="6"/>
  <c r="C41" i="6"/>
  <c r="D39" i="6"/>
  <c r="C39" i="6"/>
  <c r="D38" i="6"/>
  <c r="C38" i="6"/>
  <c r="D37" i="6"/>
  <c r="C37" i="6"/>
  <c r="D35" i="6"/>
  <c r="C35" i="6"/>
  <c r="D34" i="6"/>
  <c r="C34" i="6"/>
  <c r="D33" i="6"/>
  <c r="C33" i="6"/>
  <c r="D32" i="6"/>
  <c r="C32" i="6"/>
  <c r="C28" i="6"/>
  <c r="D27" i="6"/>
  <c r="C27" i="6"/>
  <c r="D26" i="6"/>
  <c r="D24" i="6"/>
  <c r="C24" i="6"/>
  <c r="D23" i="6"/>
  <c r="C23" i="6"/>
  <c r="D22" i="6"/>
  <c r="C22" i="6"/>
  <c r="D20" i="6"/>
  <c r="C20" i="6"/>
  <c r="C19" i="6"/>
  <c r="D18" i="6"/>
  <c r="C18" i="6"/>
  <c r="D17" i="6"/>
  <c r="D16" i="6"/>
  <c r="C16" i="6"/>
  <c r="D15" i="6"/>
  <c r="C15" i="6"/>
  <c r="D14" i="6"/>
  <c r="C14" i="6"/>
  <c r="D13" i="6"/>
  <c r="C13" i="6"/>
  <c r="C10" i="6"/>
  <c r="D9" i="6"/>
  <c r="C9" i="6"/>
  <c r="D8" i="6"/>
  <c r="D6" i="6"/>
  <c r="C6" i="6"/>
  <c r="D5" i="6"/>
  <c r="C5" i="6"/>
  <c r="D4" i="6"/>
  <c r="C4" i="6"/>
  <c r="D51" i="9" l="1"/>
  <c r="C51" i="9"/>
  <c r="D50" i="9"/>
  <c r="C50" i="9"/>
  <c r="D49" i="9"/>
  <c r="C49" i="9"/>
  <c r="D46" i="9"/>
  <c r="D45" i="9"/>
  <c r="C46" i="9"/>
  <c r="C45" i="9"/>
  <c r="D43" i="9"/>
  <c r="D42" i="9"/>
  <c r="D41" i="9"/>
  <c r="C43" i="9"/>
  <c r="C42" i="9"/>
  <c r="C41" i="9"/>
  <c r="D39" i="9"/>
  <c r="D38" i="9"/>
  <c r="C39" i="9"/>
  <c r="C38" i="9"/>
  <c r="D37" i="9"/>
  <c r="C37" i="9"/>
  <c r="D35" i="9"/>
  <c r="D34" i="9"/>
  <c r="D33" i="9"/>
  <c r="C35" i="9"/>
  <c r="C34" i="9"/>
  <c r="C33" i="9"/>
  <c r="D26" i="9"/>
  <c r="D25" i="9"/>
  <c r="C26" i="9"/>
  <c r="C25" i="9"/>
  <c r="D23" i="9"/>
  <c r="C23" i="9"/>
  <c r="D22" i="9"/>
  <c r="C22" i="9"/>
  <c r="D21" i="9"/>
  <c r="C21" i="9"/>
  <c r="D19" i="9"/>
  <c r="C19" i="9"/>
  <c r="D18" i="9"/>
  <c r="C18" i="9"/>
  <c r="D17" i="9"/>
  <c r="C17" i="9"/>
  <c r="D16" i="9"/>
  <c r="C16" i="9"/>
  <c r="D15" i="9"/>
  <c r="C15" i="9"/>
  <c r="D14" i="9"/>
  <c r="C14" i="9"/>
  <c r="C8" i="9"/>
  <c r="C7" i="9"/>
  <c r="D4" i="9"/>
  <c r="C4" i="9"/>
  <c r="D3" i="9"/>
  <c r="C3" i="9"/>
  <c r="D12" i="9"/>
  <c r="C12" i="9"/>
  <c r="D11" i="9"/>
  <c r="C11" i="9"/>
  <c r="D10" i="9"/>
  <c r="C10" i="9"/>
  <c r="D62" i="7"/>
  <c r="D64" i="7"/>
  <c r="D63" i="7"/>
  <c r="C64" i="7"/>
  <c r="C63" i="7"/>
  <c r="C62" i="7"/>
  <c r="D58" i="7"/>
  <c r="D60" i="7"/>
  <c r="C60" i="7"/>
  <c r="D59" i="7"/>
  <c r="C59" i="7"/>
  <c r="C58" i="7"/>
  <c r="D56" i="7"/>
  <c r="C56" i="7"/>
  <c r="D55" i="7"/>
  <c r="C55" i="7"/>
  <c r="D54" i="7"/>
  <c r="C54" i="7"/>
  <c r="D52" i="7"/>
  <c r="C52" i="7"/>
  <c r="D51" i="7"/>
  <c r="C51" i="7"/>
  <c r="D50" i="7"/>
  <c r="C50" i="7"/>
  <c r="D48" i="7"/>
  <c r="C48" i="7"/>
  <c r="D47" i="7"/>
  <c r="C47" i="7"/>
  <c r="D46" i="7"/>
  <c r="C46" i="7"/>
  <c r="D44" i="7"/>
  <c r="C44" i="7"/>
  <c r="D43" i="7"/>
  <c r="C43" i="7"/>
  <c r="D42" i="7"/>
  <c r="C42" i="7"/>
  <c r="D36" i="7"/>
  <c r="C36" i="7"/>
  <c r="D35" i="7"/>
  <c r="C35" i="7"/>
  <c r="D34" i="7"/>
  <c r="C34" i="7"/>
  <c r="D32" i="7"/>
  <c r="C32" i="7"/>
  <c r="D31" i="7"/>
  <c r="C31" i="7"/>
  <c r="D30" i="7"/>
  <c r="C30" i="7"/>
  <c r="D28" i="7"/>
  <c r="C28" i="7"/>
  <c r="D27" i="7"/>
  <c r="C27" i="7"/>
  <c r="D26" i="7"/>
  <c r="C26" i="7"/>
  <c r="D24" i="7"/>
  <c r="C24" i="7"/>
  <c r="D23" i="7"/>
  <c r="C23" i="7"/>
  <c r="D22" i="7"/>
  <c r="C22" i="7"/>
  <c r="D20" i="7"/>
  <c r="C20" i="7"/>
  <c r="D19" i="7"/>
  <c r="C19" i="7"/>
  <c r="D18" i="7"/>
  <c r="C18" i="7"/>
  <c r="D16" i="7"/>
  <c r="C16" i="7"/>
  <c r="D15" i="7"/>
  <c r="C15" i="7"/>
  <c r="D13" i="7"/>
  <c r="C13" i="7"/>
  <c r="D12" i="7"/>
  <c r="C12" i="7"/>
  <c r="D11" i="7"/>
  <c r="C11" i="7"/>
  <c r="D9" i="7"/>
  <c r="C9" i="7"/>
  <c r="D8" i="7"/>
  <c r="C8" i="7"/>
  <c r="D7" i="7"/>
  <c r="C7" i="7"/>
  <c r="D5" i="7"/>
  <c r="C5" i="7"/>
  <c r="D4" i="7"/>
  <c r="D3" i="7"/>
  <c r="C4" i="7"/>
  <c r="C3" i="7"/>
  <c r="D172" i="5"/>
  <c r="C172" i="5"/>
  <c r="D171" i="5"/>
  <c r="C171" i="5"/>
  <c r="D170" i="5"/>
  <c r="C170" i="5"/>
  <c r="D168" i="5"/>
  <c r="C168" i="5"/>
  <c r="D167" i="5"/>
  <c r="C167" i="5"/>
  <c r="D166" i="5"/>
  <c r="C166" i="5"/>
  <c r="C134" i="5"/>
  <c r="D164" i="5"/>
  <c r="C164" i="5"/>
  <c r="D163" i="5"/>
  <c r="C163" i="5"/>
  <c r="D162" i="5"/>
  <c r="C162" i="5"/>
  <c r="D160" i="5"/>
  <c r="C160" i="5"/>
  <c r="D159" i="5"/>
  <c r="C159" i="5"/>
  <c r="D158" i="5"/>
  <c r="C158" i="5"/>
  <c r="D156" i="5"/>
  <c r="D155" i="5"/>
  <c r="D154" i="5"/>
  <c r="C156" i="5"/>
  <c r="C155" i="5"/>
  <c r="C154" i="5"/>
  <c r="D152" i="5"/>
  <c r="C152" i="5"/>
  <c r="D151" i="5"/>
  <c r="C151" i="5"/>
  <c r="D150" i="5"/>
  <c r="C150" i="5"/>
  <c r="D148" i="5"/>
  <c r="C148" i="5"/>
  <c r="D147" i="5"/>
  <c r="C147" i="5"/>
  <c r="D146" i="5"/>
  <c r="C146" i="5"/>
  <c r="D128" i="5"/>
  <c r="D136" i="5" s="1"/>
  <c r="C128" i="5"/>
  <c r="C136" i="5" s="1"/>
  <c r="D127" i="5"/>
  <c r="D135" i="5" s="1"/>
  <c r="C127" i="5"/>
  <c r="C135" i="5" s="1"/>
  <c r="D126" i="5"/>
  <c r="D134" i="5" s="1"/>
  <c r="C126" i="5"/>
  <c r="D124" i="5"/>
  <c r="D132" i="5" s="1"/>
  <c r="C124" i="5"/>
  <c r="C132" i="5" s="1"/>
  <c r="D123" i="5"/>
  <c r="D131" i="5" s="1"/>
  <c r="C123" i="5"/>
  <c r="C131" i="5" s="1"/>
  <c r="D122" i="5"/>
  <c r="D130" i="5" s="1"/>
  <c r="C122" i="5"/>
  <c r="C130" i="5" s="1"/>
  <c r="D119" i="5"/>
  <c r="C119" i="5"/>
  <c r="D118" i="5"/>
  <c r="C118" i="5"/>
  <c r="D115" i="5"/>
  <c r="C115" i="5"/>
  <c r="D114" i="5"/>
  <c r="C114" i="5"/>
  <c r="D144" i="5"/>
  <c r="C144" i="5"/>
  <c r="D143" i="5"/>
  <c r="C143" i="5"/>
  <c r="D142" i="5"/>
  <c r="C142" i="5"/>
  <c r="D140" i="5"/>
  <c r="C140" i="5"/>
  <c r="D139" i="5"/>
  <c r="C139" i="5"/>
  <c r="D138" i="5"/>
  <c r="C138" i="5"/>
  <c r="D112" i="5"/>
  <c r="C112" i="5"/>
  <c r="D111" i="5"/>
  <c r="C111" i="5"/>
  <c r="D110" i="5"/>
  <c r="C110" i="5"/>
  <c r="D108" i="5"/>
  <c r="C108" i="5"/>
  <c r="D107" i="5"/>
  <c r="C107" i="5"/>
  <c r="D106" i="5"/>
  <c r="C106" i="5"/>
  <c r="D104" i="5"/>
  <c r="C104" i="5"/>
  <c r="D103" i="5"/>
  <c r="C103" i="5"/>
  <c r="D102" i="5"/>
  <c r="C102" i="5"/>
  <c r="D100" i="5"/>
  <c r="C100" i="5"/>
  <c r="D99" i="5"/>
  <c r="C99" i="5"/>
  <c r="D98" i="5"/>
  <c r="C98" i="5"/>
  <c r="D81" i="5"/>
  <c r="C81" i="5"/>
  <c r="D80" i="5"/>
  <c r="C80" i="5"/>
  <c r="D79" i="5"/>
  <c r="C79" i="5"/>
  <c r="D77" i="5"/>
  <c r="C77" i="5"/>
  <c r="D76" i="5"/>
  <c r="C76" i="5"/>
  <c r="D75" i="5"/>
  <c r="C75" i="5"/>
  <c r="D73" i="5"/>
  <c r="C73" i="5"/>
  <c r="D72" i="5"/>
  <c r="C72" i="5"/>
  <c r="D71" i="5"/>
  <c r="C71" i="5"/>
  <c r="D69" i="5"/>
  <c r="C69" i="5"/>
  <c r="C68" i="5"/>
  <c r="D68" i="5"/>
  <c r="D67" i="5"/>
  <c r="C67" i="5"/>
  <c r="D65" i="5"/>
  <c r="C65" i="5"/>
  <c r="D64" i="5"/>
  <c r="C64" i="5"/>
  <c r="D63" i="5"/>
  <c r="C63" i="5"/>
  <c r="D60" i="5"/>
  <c r="C60" i="5"/>
  <c r="D59" i="5"/>
  <c r="C59" i="5"/>
  <c r="D57" i="5"/>
  <c r="C57" i="5"/>
  <c r="D56" i="5"/>
  <c r="C56" i="5"/>
  <c r="D55" i="5"/>
  <c r="C55" i="5"/>
  <c r="D53" i="5"/>
  <c r="C53" i="5"/>
  <c r="D52" i="5"/>
  <c r="C52" i="5"/>
  <c r="D51" i="5"/>
  <c r="C51" i="5"/>
  <c r="D48" i="5"/>
  <c r="C48" i="5"/>
  <c r="D47" i="5"/>
  <c r="C47" i="5"/>
  <c r="D45" i="5"/>
  <c r="C45" i="5"/>
  <c r="D44" i="5"/>
  <c r="C44" i="5"/>
  <c r="D43" i="5"/>
  <c r="C43" i="5"/>
  <c r="D41" i="5"/>
  <c r="C41" i="5"/>
  <c r="D40" i="5"/>
  <c r="C40" i="5"/>
  <c r="D39" i="5"/>
  <c r="C39" i="5"/>
  <c r="D28" i="5"/>
  <c r="C28" i="5"/>
  <c r="D27" i="5"/>
  <c r="C27" i="5"/>
  <c r="D26" i="5"/>
  <c r="C26" i="5"/>
  <c r="D24" i="5"/>
  <c r="C24" i="5"/>
  <c r="D23" i="5"/>
  <c r="C23" i="5"/>
  <c r="D22" i="5"/>
  <c r="C22" i="5"/>
  <c r="D20" i="5"/>
  <c r="C20" i="5"/>
  <c r="D19" i="5"/>
  <c r="C19" i="5"/>
  <c r="D18" i="5"/>
  <c r="C18" i="5"/>
  <c r="D16" i="5"/>
  <c r="C16" i="5"/>
  <c r="D15" i="5"/>
  <c r="C15" i="5"/>
  <c r="D13" i="5"/>
  <c r="C13" i="5"/>
  <c r="D12" i="5"/>
  <c r="C12" i="5"/>
  <c r="D11" i="5"/>
  <c r="C11" i="5"/>
  <c r="D9" i="5"/>
  <c r="C9" i="5"/>
  <c r="D8" i="5"/>
  <c r="C8" i="5"/>
  <c r="D6" i="5"/>
  <c r="C6" i="5"/>
  <c r="D5" i="5"/>
  <c r="C5" i="5"/>
  <c r="D4" i="5"/>
  <c r="C4" i="5"/>
  <c r="D137" i="12"/>
  <c r="E136" i="12"/>
  <c r="D136" i="12"/>
  <c r="E139" i="12"/>
  <c r="D139" i="12"/>
  <c r="E138" i="12"/>
  <c r="D138" i="12"/>
  <c r="D134" i="12"/>
  <c r="E133" i="12"/>
  <c r="D133" i="12"/>
  <c r="D132" i="12"/>
  <c r="E130" i="12"/>
  <c r="D130" i="12"/>
  <c r="E129" i="12"/>
  <c r="D129" i="12"/>
  <c r="E128" i="12"/>
  <c r="D128" i="12"/>
  <c r="E123" i="12"/>
  <c r="D123" i="12"/>
  <c r="E122" i="12"/>
  <c r="D122" i="12"/>
  <c r="E121" i="12"/>
  <c r="D121" i="12"/>
  <c r="E105" i="12"/>
  <c r="E148" i="12" s="1"/>
  <c r="D105" i="12"/>
  <c r="D148" i="12" s="1"/>
  <c r="E147" i="12"/>
  <c r="D104" i="12"/>
  <c r="D147" i="12" s="1"/>
  <c r="E103" i="12"/>
  <c r="E146" i="12" s="1"/>
  <c r="D103" i="12"/>
  <c r="D146" i="12" s="1"/>
  <c r="E96" i="12"/>
  <c r="D96" i="12"/>
  <c r="E95" i="12"/>
  <c r="D95" i="12"/>
  <c r="E94" i="12"/>
  <c r="D94" i="12"/>
  <c r="D93" i="12"/>
  <c r="E91" i="12"/>
  <c r="E101" i="12" s="1"/>
  <c r="D91" i="12"/>
  <c r="D101" i="12" s="1"/>
  <c r="E90" i="12"/>
  <c r="E100" i="12" s="1"/>
  <c r="D90" i="12"/>
  <c r="D100" i="12" s="1"/>
  <c r="E89" i="12"/>
  <c r="E99" i="12" s="1"/>
  <c r="D89" i="12"/>
  <c r="D99" i="12" s="1"/>
  <c r="E88" i="12"/>
  <c r="E98" i="12" s="1"/>
  <c r="D88" i="12"/>
  <c r="D98" i="12" s="1"/>
  <c r="E45" i="12"/>
  <c r="D45" i="12"/>
  <c r="E47" i="12"/>
  <c r="D47" i="12"/>
  <c r="E46" i="12"/>
  <c r="D46" i="12"/>
  <c r="E43" i="12"/>
  <c r="D43" i="12"/>
  <c r="E42" i="12"/>
  <c r="D42" i="12"/>
  <c r="E41" i="12"/>
  <c r="D41" i="12"/>
  <c r="E27" i="12"/>
  <c r="D27" i="12"/>
  <c r="E26" i="12"/>
  <c r="D26" i="12"/>
  <c r="D25" i="12"/>
  <c r="E21" i="12"/>
  <c r="D21" i="12"/>
  <c r="E20" i="12"/>
  <c r="D20" i="12"/>
  <c r="D19" i="12"/>
  <c r="E17" i="12"/>
  <c r="D17" i="12"/>
  <c r="E16" i="12"/>
  <c r="D16" i="12"/>
  <c r="D15" i="12"/>
  <c r="E13" i="12"/>
  <c r="D13" i="12"/>
  <c r="E12" i="12"/>
  <c r="D12" i="12"/>
  <c r="D11" i="12"/>
  <c r="E9" i="12"/>
  <c r="E162" i="12" s="1"/>
  <c r="D9" i="12"/>
  <c r="D162" i="12" s="1"/>
  <c r="E8" i="12"/>
  <c r="E161" i="12" s="1"/>
  <c r="D8" i="12"/>
  <c r="D34" i="12" s="1"/>
  <c r="E84" i="12"/>
  <c r="D7" i="12"/>
  <c r="D84" i="12" s="1"/>
  <c r="E5" i="12"/>
  <c r="E170" i="12" s="1"/>
  <c r="D5" i="12"/>
  <c r="D170" i="12" s="1"/>
  <c r="E4" i="12"/>
  <c r="E169" i="12" s="1"/>
  <c r="D4" i="12"/>
  <c r="D30" i="12" s="1"/>
  <c r="E176" i="12"/>
  <c r="D3" i="12"/>
  <c r="D176" i="12" s="1"/>
  <c r="D43" i="2"/>
  <c r="C43" i="2"/>
  <c r="D42" i="2"/>
  <c r="C42" i="2"/>
  <c r="D41" i="2"/>
  <c r="C41" i="2"/>
  <c r="D29" i="2"/>
  <c r="C29" i="2"/>
  <c r="D28" i="2"/>
  <c r="C28" i="2"/>
  <c r="D27" i="2"/>
  <c r="C27" i="2"/>
  <c r="D25" i="2"/>
  <c r="C25" i="2"/>
  <c r="D24" i="2"/>
  <c r="C24" i="2"/>
  <c r="D23" i="2"/>
  <c r="C23" i="2"/>
  <c r="D22" i="2"/>
  <c r="C22" i="2"/>
  <c r="D20" i="2"/>
  <c r="C20" i="2"/>
  <c r="D19" i="2"/>
  <c r="C19" i="2"/>
  <c r="D18" i="2"/>
  <c r="C18" i="2"/>
  <c r="D17" i="2"/>
  <c r="C17" i="2"/>
  <c r="D13" i="2"/>
  <c r="C13" i="2"/>
  <c r="D12" i="2"/>
  <c r="C12" i="2"/>
  <c r="D11" i="2"/>
  <c r="C11" i="2"/>
  <c r="C4" i="2"/>
  <c r="C3" i="2"/>
  <c r="D106" i="1"/>
  <c r="C106" i="1"/>
  <c r="D105" i="1"/>
  <c r="C105" i="1"/>
  <c r="D104" i="1"/>
  <c r="C104" i="1"/>
  <c r="D93" i="1"/>
  <c r="C93" i="1"/>
  <c r="D92" i="1"/>
  <c r="C92" i="1"/>
  <c r="D91" i="1"/>
  <c r="C91" i="1"/>
  <c r="D102" i="1"/>
  <c r="C102" i="1"/>
  <c r="D101" i="1"/>
  <c r="C101" i="1"/>
  <c r="D100" i="1"/>
  <c r="C100" i="1"/>
  <c r="D99" i="1"/>
  <c r="C99" i="1"/>
  <c r="D97" i="1"/>
  <c r="C97" i="1"/>
  <c r="D96" i="1"/>
  <c r="C96" i="1"/>
  <c r="D95" i="1"/>
  <c r="C95" i="1"/>
  <c r="D89" i="1"/>
  <c r="C89" i="1"/>
  <c r="D88" i="1"/>
  <c r="C88" i="1"/>
  <c r="D87" i="1"/>
  <c r="C87" i="1"/>
  <c r="D86" i="1"/>
  <c r="C86" i="1"/>
  <c r="D84" i="1"/>
  <c r="C84" i="1"/>
  <c r="D83" i="1"/>
  <c r="C83" i="1"/>
  <c r="D82" i="1"/>
  <c r="C82" i="1"/>
  <c r="D81" i="1"/>
  <c r="C81" i="1"/>
  <c r="D79" i="1"/>
  <c r="C79" i="1"/>
  <c r="D78" i="1"/>
  <c r="C78" i="1"/>
  <c r="D77" i="1"/>
  <c r="C77" i="1"/>
  <c r="D75" i="1"/>
  <c r="C75" i="1"/>
  <c r="D74" i="1"/>
  <c r="C74" i="1"/>
  <c r="D73" i="1"/>
  <c r="C73" i="1"/>
  <c r="D61" i="1"/>
  <c r="C61" i="1"/>
  <c r="D60" i="1"/>
  <c r="C60" i="1"/>
  <c r="D59" i="1"/>
  <c r="C59" i="1"/>
  <c r="D57" i="1"/>
  <c r="C57" i="1"/>
  <c r="D56" i="1"/>
  <c r="C56" i="1"/>
  <c r="D55" i="1"/>
  <c r="C55" i="1"/>
  <c r="D53" i="1"/>
  <c r="C53" i="1"/>
  <c r="D52" i="1"/>
  <c r="C52" i="1"/>
  <c r="D51" i="1"/>
  <c r="C51" i="1"/>
  <c r="D49" i="1"/>
  <c r="C49" i="1"/>
  <c r="D48" i="1"/>
  <c r="C48" i="1"/>
  <c r="D47" i="1"/>
  <c r="C47" i="1"/>
  <c r="D45" i="1"/>
  <c r="C45" i="1"/>
  <c r="D44" i="1"/>
  <c r="C44" i="1"/>
  <c r="D43" i="1"/>
  <c r="C43" i="1"/>
  <c r="D41" i="1"/>
  <c r="C41" i="1"/>
  <c r="D40" i="1"/>
  <c r="C40" i="1"/>
  <c r="D39" i="1"/>
  <c r="C39" i="1"/>
  <c r="D37" i="1"/>
  <c r="C37" i="1"/>
  <c r="D36" i="1"/>
  <c r="C36" i="1"/>
  <c r="D35" i="1"/>
  <c r="C35" i="1"/>
  <c r="D33" i="1"/>
  <c r="C33" i="1"/>
  <c r="D32" i="1"/>
  <c r="C32" i="1"/>
  <c r="D31" i="1"/>
  <c r="C31" i="1"/>
  <c r="D29" i="1"/>
  <c r="C29" i="1"/>
  <c r="D28" i="1"/>
  <c r="C28" i="1"/>
  <c r="D27" i="1"/>
  <c r="C27" i="1"/>
  <c r="D26" i="1"/>
  <c r="C26" i="1"/>
  <c r="D24" i="1"/>
  <c r="C24" i="1"/>
  <c r="D23" i="1"/>
  <c r="C23" i="1"/>
  <c r="D22" i="1"/>
  <c r="C22" i="1"/>
  <c r="D20" i="1"/>
  <c r="C20" i="1"/>
  <c r="D19" i="1"/>
  <c r="C19" i="1"/>
  <c r="D18" i="1"/>
  <c r="C18" i="1"/>
  <c r="D16" i="1"/>
  <c r="C16" i="1"/>
  <c r="D15" i="1"/>
  <c r="C15" i="1"/>
  <c r="D14" i="1"/>
  <c r="C14" i="1"/>
  <c r="D12" i="1"/>
  <c r="C12" i="1"/>
  <c r="D11" i="1"/>
  <c r="C11" i="1"/>
  <c r="D10" i="1"/>
  <c r="D141" i="12" l="1"/>
  <c r="E141" i="12"/>
  <c r="D142" i="12"/>
  <c r="E142" i="12"/>
  <c r="D143" i="12"/>
  <c r="E143" i="12"/>
  <c r="D144" i="12"/>
  <c r="E144" i="12"/>
  <c r="E59" i="12"/>
  <c r="D77" i="12"/>
  <c r="D54" i="12"/>
  <c r="E55" i="12"/>
  <c r="E82" i="12"/>
  <c r="D58" i="12"/>
  <c r="D73" i="12"/>
  <c r="D81" i="12"/>
  <c r="D85" i="12"/>
  <c r="E86" i="12"/>
  <c r="D157" i="12"/>
  <c r="D161" i="12"/>
  <c r="D165" i="12"/>
  <c r="E166" i="12"/>
  <c r="D169" i="12"/>
  <c r="D177" i="12"/>
  <c r="E178" i="12"/>
  <c r="E30" i="12"/>
  <c r="E54" i="12"/>
  <c r="E81" i="12"/>
  <c r="E165" i="12"/>
  <c r="E177" i="12"/>
  <c r="E58" i="12"/>
  <c r="E85" i="12"/>
  <c r="D55" i="12"/>
  <c r="D82" i="12"/>
  <c r="D166" i="12"/>
  <c r="D178" i="12"/>
  <c r="D59" i="12"/>
  <c r="D86" i="12"/>
  <c r="D29" i="12"/>
  <c r="D72" i="12"/>
  <c r="D156" i="12"/>
  <c r="D168" i="12"/>
  <c r="D33" i="12"/>
  <c r="D76" i="12"/>
  <c r="D160" i="12"/>
  <c r="E29" i="12"/>
  <c r="E72" i="12"/>
  <c r="E156" i="12"/>
  <c r="E168" i="12"/>
  <c r="E33" i="12"/>
  <c r="E76" i="12"/>
  <c r="E160" i="12"/>
  <c r="E73" i="12"/>
  <c r="E157" i="12"/>
  <c r="E34" i="12"/>
  <c r="E77" i="12"/>
  <c r="D31" i="12"/>
  <c r="D74" i="12"/>
  <c r="D158" i="12"/>
  <c r="D35" i="12"/>
  <c r="D78" i="12"/>
  <c r="E31" i="12"/>
  <c r="E74" i="12"/>
  <c r="E158" i="12"/>
  <c r="E35" i="12"/>
  <c r="E78" i="12"/>
  <c r="D53" i="12"/>
  <c r="D80" i="12"/>
  <c r="D164" i="12"/>
  <c r="D57" i="12"/>
  <c r="E53" i="12"/>
  <c r="E80" i="12"/>
  <c r="E164" i="12"/>
  <c r="E57" i="12"/>
  <c r="C10" i="1" l="1"/>
  <c r="D31" i="9"/>
  <c r="C31" i="9"/>
  <c r="D30" i="9"/>
  <c r="C30" i="9"/>
  <c r="D29" i="9"/>
  <c r="C29" i="9"/>
  <c r="J3" i="2" l="1"/>
  <c r="H32" i="5" l="1"/>
  <c r="H30" i="5"/>
  <c r="H31" i="5"/>
  <c r="H35" i="5"/>
  <c r="H33" i="5"/>
  <c r="H37" i="5"/>
  <c r="H36" i="5"/>
  <c r="H34" i="5"/>
  <c r="H83" i="5"/>
  <c r="H85" i="5"/>
  <c r="H90" i="5"/>
  <c r="H91" i="5"/>
  <c r="H92" i="5"/>
  <c r="H93" i="5"/>
  <c r="F67" i="7" l="1"/>
  <c r="F66" i="7" l="1"/>
  <c r="F33" i="5" l="1"/>
  <c r="F34" i="5" l="1"/>
  <c r="F36" i="5"/>
  <c r="F35" i="5"/>
  <c r="F31" i="5" l="1"/>
  <c r="F30" i="5" l="1"/>
  <c r="J61" i="9" l="1"/>
  <c r="H40" i="7"/>
  <c r="H38" i="7"/>
  <c r="F87" i="5"/>
  <c r="F39" i="7" l="1"/>
  <c r="F40" i="7"/>
  <c r="F38" i="7"/>
  <c r="F91" i="5" l="1"/>
  <c r="J3" i="9" l="1"/>
  <c r="J59" i="9"/>
  <c r="F88" i="5" l="1"/>
  <c r="F86" i="5" l="1"/>
  <c r="F93" i="5"/>
  <c r="F90" i="5"/>
  <c r="F94" i="5" l="1"/>
  <c r="J50" i="9" l="1"/>
  <c r="J51" i="9"/>
  <c r="J52" i="9"/>
  <c r="J49" i="9"/>
  <c r="J55" i="9"/>
  <c r="J56" i="9"/>
  <c r="J57" i="9"/>
  <c r="J54" i="9"/>
  <c r="F96" i="5"/>
  <c r="F32" i="5"/>
  <c r="F37" i="5"/>
  <c r="F89" i="5"/>
  <c r="F84" i="5"/>
  <c r="F85" i="5"/>
  <c r="F83" i="5" l="1"/>
  <c r="F92" i="5"/>
  <c r="F97" i="5"/>
  <c r="F95" i="5"/>
  <c r="A1" i="17"/>
  <c r="A1" i="19"/>
  <c r="A1" i="16"/>
  <c r="A1" i="21"/>
  <c r="A1" i="22" l="1"/>
  <c r="A1" i="20"/>
  <c r="A1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9" authorId="0" shapeId="0" xr:uid="{90350726-9B51-4AC2-8C77-B5FE7AC13E36}">
      <text>
        <r>
          <rPr>
            <sz val="12"/>
            <color rgb="FF000000"/>
            <rFont val="Calibri"/>
            <family val="2"/>
            <scheme val="minor"/>
          </rPr>
          <t>======
ID#AAAAfStj6FE
Lauren.Tsai    (2022-08-30 04:09:32)
add 2017/Q3</t>
        </r>
      </text>
    </comment>
    <comment ref="A73" authorId="0" shapeId="0" xr:uid="{1F09C0D1-5A43-4E12-B54A-31E0FAED3807}">
      <text>
        <r>
          <rPr>
            <sz val="12"/>
            <color rgb="FF000000"/>
            <rFont val="Calibri"/>
            <family val="2"/>
            <scheme val="minor"/>
          </rPr>
          <t>======
ID#AAAAfStj5-A
Lauren.Tsai    (2022-08-30 04:09:32)
add 2017/Q3</t>
        </r>
      </text>
    </comment>
    <comment ref="A89" authorId="0" shapeId="0" xr:uid="{224F4AFB-3403-44F8-85F6-59AE421511A4}">
      <text>
        <r>
          <rPr>
            <sz val="12"/>
            <color rgb="FF000000"/>
            <rFont val="Calibri"/>
            <family val="2"/>
            <scheme val="minor"/>
          </rPr>
          <t>======
ID#AAAAfStj6H0
Lauren.Tsai    (2022-08-30 04:09:32)
add 2017/Q3</t>
        </r>
      </text>
    </comment>
  </commentList>
</comments>
</file>

<file path=xl/sharedStrings.xml><?xml version="1.0" encoding="utf-8"?>
<sst xmlns="http://schemas.openxmlformats.org/spreadsheetml/2006/main" count="7428" uniqueCount="984">
  <si>
    <t>Model Name</t>
  </si>
  <si>
    <t>DDR</t>
  </si>
  <si>
    <t>Capacity</t>
  </si>
  <si>
    <t>DS-081</t>
  </si>
  <si>
    <t>ARK-1122C-S6A1E</t>
  </si>
  <si>
    <t>16G</t>
  </si>
  <si>
    <t>ARK-1122F-S8A1E</t>
  </si>
  <si>
    <t>DS-280</t>
  </si>
  <si>
    <t>DS-580</t>
  </si>
  <si>
    <t>DS-780</t>
  </si>
  <si>
    <t>DS-980</t>
  </si>
  <si>
    <t>ARK-2151</t>
  </si>
  <si>
    <t>SQR-SD3I-8G1K6SNLB</t>
  </si>
  <si>
    <t>ARK-6322-Q0A1E</t>
  </si>
  <si>
    <t>ARK-3405R-S6A1E</t>
  </si>
  <si>
    <t>ARK-3500P-00A1E</t>
  </si>
  <si>
    <t>MIO-2263</t>
  </si>
  <si>
    <t>SQR-SD3I-4G1K6SNLB</t>
  </si>
  <si>
    <t>ARK-2230L</t>
  </si>
  <si>
    <t>ARK-2231R</t>
  </si>
  <si>
    <t>MIO-5271</t>
  </si>
  <si>
    <t>MIO-5250</t>
  </si>
  <si>
    <t>ARK-2232L</t>
  </si>
  <si>
    <t>MIO-3360</t>
  </si>
  <si>
    <t>MIO-5272</t>
  </si>
  <si>
    <t>PCM-9366</t>
  </si>
  <si>
    <t>PCM-9310</t>
  </si>
  <si>
    <t>SOM-5992</t>
  </si>
  <si>
    <t>PCM-9563</t>
  </si>
  <si>
    <t>MIO-9290</t>
  </si>
  <si>
    <t>PCM-9375</t>
  </si>
  <si>
    <t>DPX-E140</t>
  </si>
  <si>
    <t>SOM-5894</t>
  </si>
  <si>
    <t>DPX-E265</t>
  </si>
  <si>
    <t>SOM-5992D8-U0A1</t>
  </si>
  <si>
    <t>SQR-SD4N8G3K2SNBCB</t>
  </si>
  <si>
    <t>DPX-S445</t>
  </si>
  <si>
    <t>SODIMM</t>
  </si>
  <si>
    <t>32G</t>
  </si>
  <si>
    <t>SQR-SD4N16G3K2SNCB</t>
  </si>
  <si>
    <t>SQR-SD4I16G3K2SNCB</t>
  </si>
  <si>
    <t>DDR4 ECC</t>
  </si>
  <si>
    <t>ECC</t>
  </si>
  <si>
    <t>16G</t>
    <phoneticPr fontId="21" type="noConversion"/>
  </si>
  <si>
    <t>32G</t>
    <phoneticPr fontId="21" type="noConversion"/>
  </si>
  <si>
    <t>AIMB-275</t>
    <phoneticPr fontId="21" type="noConversion"/>
  </si>
  <si>
    <t>ARK-3500P</t>
    <phoneticPr fontId="23" type="noConversion"/>
  </si>
  <si>
    <t>ARK-1550</t>
    <phoneticPr fontId="21" type="noConversion"/>
  </si>
  <si>
    <t>SOM-5992</t>
    <phoneticPr fontId="21" type="noConversion"/>
  </si>
  <si>
    <t>16G</t>
    <phoneticPr fontId="21" type="noConversion"/>
  </si>
  <si>
    <t>32G</t>
    <phoneticPr fontId="21" type="noConversion"/>
  </si>
  <si>
    <t>DPX-S450</t>
    <phoneticPr fontId="21" type="noConversion"/>
  </si>
  <si>
    <t>AIMB-228</t>
    <phoneticPr fontId="21" type="noConversion"/>
  </si>
  <si>
    <t>ARK-1551</t>
    <phoneticPr fontId="21" type="noConversion"/>
  </si>
  <si>
    <t>AIMB-276</t>
    <phoneticPr fontId="21" type="noConversion"/>
  </si>
  <si>
    <t>DDR4</t>
  </si>
  <si>
    <t>DPX-S445</t>
    <phoneticPr fontId="21" type="noConversion"/>
  </si>
  <si>
    <t>DPX-E265</t>
    <phoneticPr fontId="21" type="noConversion"/>
  </si>
  <si>
    <t>DPX-E140</t>
    <phoneticPr fontId="21" type="noConversion"/>
  </si>
  <si>
    <t>SQR-SD4N32G3K2SNAB</t>
  </si>
  <si>
    <t>DPX-M270</t>
    <phoneticPr fontId="21" type="noConversion"/>
  </si>
  <si>
    <t>DS-083</t>
    <phoneticPr fontId="21" type="noConversion"/>
  </si>
  <si>
    <t>DS-566</t>
    <phoneticPr fontId="21" type="noConversion"/>
  </si>
  <si>
    <t>DS-082</t>
    <phoneticPr fontId="21" type="noConversion"/>
  </si>
  <si>
    <t>DS-200</t>
    <phoneticPr fontId="21" type="noConversion"/>
  </si>
  <si>
    <t>DS-567</t>
    <phoneticPr fontId="21" type="noConversion"/>
  </si>
  <si>
    <t>SQR-SD4I32G3K2SNAB</t>
  </si>
  <si>
    <t>SOM-5992</t>
    <phoneticPr fontId="21" type="noConversion"/>
  </si>
  <si>
    <t>16G</t>
    <phoneticPr fontId="21" type="noConversion"/>
  </si>
  <si>
    <t>AIMB-274</t>
    <phoneticPr fontId="21" type="noConversion"/>
  </si>
  <si>
    <t>AIMB-285</t>
    <phoneticPr fontId="21" type="noConversion"/>
  </si>
  <si>
    <t>SOM-5894</t>
    <phoneticPr fontId="21" type="noConversion"/>
  </si>
  <si>
    <t>16GB</t>
    <phoneticPr fontId="21" type="noConversion"/>
  </si>
  <si>
    <t>32GB</t>
    <phoneticPr fontId="21" type="noConversion"/>
  </si>
  <si>
    <t>AIMB-290</t>
    <phoneticPr fontId="21" type="noConversion"/>
  </si>
  <si>
    <t>16G</t>
    <phoneticPr fontId="21" type="noConversion"/>
  </si>
  <si>
    <t>DPX-J100</t>
    <phoneticPr fontId="21" type="noConversion"/>
  </si>
  <si>
    <t>DS-085</t>
    <phoneticPr fontId="21" type="noConversion"/>
  </si>
  <si>
    <t>DS-202</t>
    <phoneticPr fontId="21" type="noConversion"/>
  </si>
  <si>
    <r>
      <t>A</t>
    </r>
    <r>
      <rPr>
        <sz val="11"/>
        <color theme="1"/>
        <rFont val="Calibri"/>
        <family val="2"/>
        <scheme val="minor"/>
      </rPr>
      <t>IMB-290</t>
    </r>
  </si>
  <si>
    <t>SQR-SD3I2G1K6MNFKB</t>
    <phoneticPr fontId="12" type="noConversion"/>
  </si>
  <si>
    <t>SQR-SD3N2G1K6MNFKB</t>
  </si>
  <si>
    <t>SQR-SD3N4G1K6MNEPB</t>
  </si>
  <si>
    <t>SQR-SD3N8G1K6MNEPB</t>
  </si>
  <si>
    <t>SQR-SD4I8G3K2SNBCB</t>
    <phoneticPr fontId="13" type="noConversion"/>
  </si>
  <si>
    <t>SQR-SD4N4G3K2SNEFB</t>
    <phoneticPr fontId="12" type="noConversion"/>
  </si>
  <si>
    <t>SQR-SD4N16G3K2SECB</t>
  </si>
  <si>
    <t>SQR-SD4I32G3K2SEAB</t>
  </si>
  <si>
    <t>16GB</t>
  </si>
  <si>
    <t>DS-200</t>
  </si>
  <si>
    <t>4GB</t>
  </si>
  <si>
    <t>8GB</t>
  </si>
  <si>
    <t>-40 - 85C</t>
  </si>
  <si>
    <t>0-70C</t>
  </si>
  <si>
    <t>SQR-SD4N4G3K2SNPCB</t>
    <phoneticPr fontId="10" type="noConversion"/>
  </si>
  <si>
    <t>2G</t>
  </si>
  <si>
    <t>DDR3</t>
  </si>
  <si>
    <t>ARK-3520L/P</t>
  </si>
  <si>
    <t>ARK-3530L/F</t>
  </si>
  <si>
    <t>ARK-3531</t>
  </si>
  <si>
    <t>ARK-1221</t>
  </si>
  <si>
    <t>ARK-1250</t>
  </si>
  <si>
    <t>32GB</t>
  </si>
  <si>
    <t>no ECC</t>
  </si>
  <si>
    <t>MIO-2263EZ</t>
  </si>
  <si>
    <t>MIO-2360AX</t>
  </si>
  <si>
    <t>4G</t>
  </si>
  <si>
    <t>8G</t>
  </si>
  <si>
    <t>MIO-3360LZ</t>
  </si>
  <si>
    <t>2GB</t>
  </si>
  <si>
    <t>MIO-5350EW</t>
  </si>
  <si>
    <t>MIO-5373L/UL</t>
  </si>
  <si>
    <t>-40 to 85C</t>
  </si>
  <si>
    <t>MIO-5375C7X</t>
  </si>
  <si>
    <t>MIO-5391E4MZ2</t>
  </si>
  <si>
    <t>MIO-5393RE6CX</t>
  </si>
  <si>
    <t>PCM-3365EW</t>
  </si>
  <si>
    <t>SOM-5871VCX</t>
  </si>
  <si>
    <t>DDR4 no ECC</t>
  </si>
  <si>
    <t>SOM-5871VC</t>
  </si>
  <si>
    <t>SOM-5883D?R</t>
  </si>
  <si>
    <t>SOM-5883D?RX</t>
  </si>
  <si>
    <t>SOM-5883C, 5883D?R</t>
  </si>
  <si>
    <t>SOM-5897C7X</t>
  </si>
  <si>
    <t>SOM-6832A4X</t>
  </si>
  <si>
    <t>SOM-6867AXB</t>
  </si>
  <si>
    <t>DDR3 no ECC</t>
  </si>
  <si>
    <t>-20 to 85C</t>
  </si>
  <si>
    <t>SOM-6869AXD / ACCX</t>
  </si>
  <si>
    <t>AIMB-232</t>
  </si>
  <si>
    <t>AIMB-278</t>
  </si>
  <si>
    <t>AIMB-229</t>
  </si>
  <si>
    <t>AIMB-217D, 217N</t>
  </si>
  <si>
    <t>AIMB-217Z</t>
  </si>
  <si>
    <t>0-70 no ECC</t>
  </si>
  <si>
    <t>-40-85 no ECC</t>
  </si>
  <si>
    <t>0-70 w/ ECC</t>
  </si>
  <si>
    <t>DDR5</t>
  </si>
  <si>
    <t>SQR-SD5N32G4K8SNBB</t>
    <phoneticPr fontId="10" type="noConversion"/>
  </si>
  <si>
    <t>DDR1</t>
  </si>
  <si>
    <t>DS-066</t>
  </si>
  <si>
    <t>SQR-SD3I2G1K6MNFKB</t>
  </si>
  <si>
    <t>1G</t>
  </si>
  <si>
    <t>MIO-5270</t>
  </si>
  <si>
    <t>MIO-5373UX</t>
  </si>
  <si>
    <t>MIO-7270</t>
  </si>
  <si>
    <t>512MB</t>
  </si>
  <si>
    <t xml:space="preserve">ECC </t>
  </si>
  <si>
    <t>N/A</t>
  </si>
  <si>
    <t xml:space="preserve">ARK-1551 </t>
  </si>
  <si>
    <t xml:space="preserve">ARK-1221 </t>
  </si>
  <si>
    <t>LSR-S3N04G1C20-SAC</t>
  </si>
  <si>
    <t>AQD-SD3L8GN16-SG1</t>
  </si>
  <si>
    <t>SQR-SD4N4G3K2SNPCB (512x16)</t>
  </si>
  <si>
    <t>AQD-SD4U16N32-SEW1 (1Gx8)</t>
  </si>
  <si>
    <t>LSR-S4N16G3F10-STE (2Gx8)</t>
  </si>
  <si>
    <t>LSR-S4E32G3F10-MTC (2Gx8)</t>
  </si>
  <si>
    <t>LSR-S4E16G3E10-STE (1Gx8)</t>
  </si>
  <si>
    <t>LSR-S4N16G3E10-MTC (1Gx8)</t>
  </si>
  <si>
    <t>SQR-SD3N2G1K6SNCEB (256x16)</t>
  </si>
  <si>
    <t>SQR-SD3N2G1K6MNFKB (256x8)</t>
  </si>
  <si>
    <t>AQD-SD3L2GN16-SR (256x16)</t>
  </si>
  <si>
    <t>MIO-3260LZ</t>
  </si>
  <si>
    <t>MIO-3260L/C</t>
  </si>
  <si>
    <t>LSR-S5N8G3H10-MMC</t>
  </si>
  <si>
    <t>LSR-S5N16G3H10-MMC</t>
  </si>
  <si>
    <t>LSR-S5N32G3H10-MMC</t>
  </si>
  <si>
    <t>AQD-SD4U16GE32-SE (1Gx8)</t>
  </si>
  <si>
    <t>SQR-SD3M-4G1K6SNFB (256x8)</t>
  </si>
  <si>
    <t>LSR-S3N04G1C20-SAC (512x8)</t>
  </si>
  <si>
    <t>AQD-SD3L4GN16-SQ (256x8)</t>
  </si>
  <si>
    <t>AQD-SD3L8GN16-SG1 (512x8)</t>
  </si>
  <si>
    <t>SQR-SD3I2G1K6MNFKB (256x8)</t>
  </si>
  <si>
    <t>SQR-SD3N4G1K6MNEPB (512x8)</t>
  </si>
  <si>
    <t>SQR-SD3N8G1K6MNEPB (512x8)</t>
  </si>
  <si>
    <t>SQR-SD4I16G3K2SNCB (1Gx8)</t>
  </si>
  <si>
    <t>256x8</t>
  </si>
  <si>
    <t>NO ECC</t>
  </si>
  <si>
    <t>SQR-SD3I-4G1K6SNLB  (512x8)</t>
  </si>
  <si>
    <t>SQR-SD3I-8G1K6SNLB  (512x8)</t>
  </si>
  <si>
    <t>512x8</t>
  </si>
  <si>
    <t>1Gx8</t>
  </si>
  <si>
    <t>2Gx8</t>
  </si>
  <si>
    <t>No ECC</t>
  </si>
  <si>
    <t>AQD-SD3L4GN16-SGW (512x8)</t>
  </si>
  <si>
    <t>LSR-S3N08G1C10-SAE (512x8)</t>
  </si>
  <si>
    <t>SQR-SD4N8G3K2SNBCB (1Gx8)</t>
  </si>
  <si>
    <t>SQR-SD4N16G3K2SNCB (1Gx8)</t>
  </si>
  <si>
    <t>LSR-S4N08G3E10-MTC (1Gx8)</t>
  </si>
  <si>
    <t>LSR-S4N04G3D10-MMC (512x16)</t>
  </si>
  <si>
    <t>AQD-SD4U4GN32-SPW1  (512x16)</t>
  </si>
  <si>
    <t>LSR-S4N08G3E10-STE (1Gx8)</t>
  </si>
  <si>
    <t>SQR-SD4I4G3K2SNEFB (512x8)</t>
  </si>
  <si>
    <t>SQR-SD4I8G3K2SNBCB (1Gx8)</t>
  </si>
  <si>
    <t>SQR-SD4N8G3K2SEBCB (1Gx8)</t>
  </si>
  <si>
    <t>SQR-SD4N16G3K2SECB (1Gx8)</t>
  </si>
  <si>
    <t>LSR-S4E08G3E10-MTC (1Gx8)</t>
  </si>
  <si>
    <t>SQR-SD4I8G3K2SEBCB (1Gx8)</t>
  </si>
  <si>
    <t>SQR-SD4I16G3K2SECB (1Gx8)</t>
  </si>
  <si>
    <t>LSR-S4E08G3E10-STE (1Gx8)</t>
  </si>
  <si>
    <t>SQR-SD4N4G3K2SNPCB  (512x16)</t>
  </si>
  <si>
    <t>SQR-SD4N32G3K2SNAB (2Gx8)</t>
  </si>
  <si>
    <t>SQR-SD4I32G3K2SNAB (2Gx8)</t>
  </si>
  <si>
    <t>SQR-SD4N32G3K2SEAB  (2Gx8)</t>
  </si>
  <si>
    <t>SQR-SD4I32G3K2SEAB (2Gx8)</t>
  </si>
  <si>
    <t>LSR-S4N04G3D10-MMC (512x15)</t>
  </si>
  <si>
    <t>LSR-S4N32G3F10-MMC (2Gx8)</t>
  </si>
  <si>
    <t>AQD-SD4U4GN32-SPW1 (512x16)</t>
  </si>
  <si>
    <t>LSR-S4N32G3F10-STE (2Gx8)</t>
  </si>
  <si>
    <t>LSR-S4E08G3E10-MTC (2Gx8)</t>
  </si>
  <si>
    <t>LSR-S4E32G3F10-STE (2Gx8)</t>
  </si>
  <si>
    <t>EPC-C301</t>
  </si>
  <si>
    <t>EPC-T3217</t>
  </si>
  <si>
    <t>EPC-T3288E</t>
  </si>
  <si>
    <t>EPC-B5587</t>
  </si>
  <si>
    <t>DIMM</t>
  </si>
  <si>
    <t>EPC-T3285</t>
  </si>
  <si>
    <t>EPC-T1215</t>
  </si>
  <si>
    <t>EPC-B2205</t>
  </si>
  <si>
    <t>AQD-SD5V8GN48-SC</t>
  </si>
  <si>
    <t>AQD-SD5V16GN48-SB</t>
  </si>
  <si>
    <t>SOM-6832A4 (no X)</t>
  </si>
  <si>
    <t>UDIMM</t>
  </si>
  <si>
    <t>RDIMM</t>
  </si>
  <si>
    <t>LSR-D4N16G3F10-MMC (2Gx8)</t>
  </si>
  <si>
    <t>ESODIMM</t>
  </si>
  <si>
    <t>EUDIMM</t>
  </si>
  <si>
    <t>SODIMM WT</t>
  </si>
  <si>
    <t>ESODIMM WT</t>
  </si>
  <si>
    <t>EUDIMM WT</t>
  </si>
  <si>
    <t>UDIMM WT</t>
  </si>
  <si>
    <t>SODIMM  WT</t>
  </si>
  <si>
    <t>UDIMM  WT</t>
  </si>
  <si>
    <t>64GB</t>
  </si>
  <si>
    <t>DDR3 w/ ECC</t>
  </si>
  <si>
    <t>ARK-1123 all models</t>
  </si>
  <si>
    <t>ARK-1124  all models</t>
  </si>
  <si>
    <t>E3940 or N3550</t>
  </si>
  <si>
    <t>E3825 or J1900</t>
  </si>
  <si>
    <t>ARK-1220F/L</t>
  </si>
  <si>
    <t>ARK-1221L</t>
  </si>
  <si>
    <t>Atom x6413E/ Celeron N6210</t>
  </si>
  <si>
    <t xml:space="preserve">2 socket </t>
  </si>
  <si>
    <t>2 socket</t>
  </si>
  <si>
    <t>max 8GB/system</t>
  </si>
  <si>
    <t>E3940</t>
  </si>
  <si>
    <t xml:space="preserve">1 socket </t>
  </si>
  <si>
    <t>11 Gen Core I 3/5</t>
  </si>
  <si>
    <t>max 64GB/system</t>
  </si>
  <si>
    <t>8 Gen Core I 5 / Celeron</t>
  </si>
  <si>
    <t>max 32GB/system</t>
  </si>
  <si>
    <t>J1900. E3845, E3825</t>
  </si>
  <si>
    <t>ARK-2121 all models</t>
  </si>
  <si>
    <t>no datasheet</t>
  </si>
  <si>
    <t>J1900</t>
  </si>
  <si>
    <t>E3845</t>
  </si>
  <si>
    <t>ARK-2250S/V/L/R</t>
  </si>
  <si>
    <t>6th Gen Core i</t>
  </si>
  <si>
    <t>Xeon E3 1235L, 6th Gen Core i</t>
  </si>
  <si>
    <t>8/9 Gen Core I  LGA1151</t>
  </si>
  <si>
    <t>10th Geb Xeon W, Core I LGA1200</t>
  </si>
  <si>
    <t>ARK-3532 All SKU</t>
  </si>
  <si>
    <t>ARK-3532 (if ECC is required)</t>
  </si>
  <si>
    <t>max. 8GB /system</t>
  </si>
  <si>
    <t>Xeon D-1700</t>
  </si>
  <si>
    <t>4 socket</t>
  </si>
  <si>
    <t>max. 128GB/system</t>
  </si>
  <si>
    <t>ARK-7060 (if ECC is not required)</t>
  </si>
  <si>
    <t>ARK-7060 (if ECC is required)</t>
  </si>
  <si>
    <t>system can support either ECC or none-ECC DRAM when using W1290TE or Core I3-10100E CPU.  Pls use the following if cusomer requests ECC module</t>
  </si>
  <si>
    <t>All ARK-7060 can use either ECC or none-ECC DRAM.  Subject to customer's requirement.</t>
  </si>
  <si>
    <t xml:space="preserve">CPU and socket </t>
  </si>
  <si>
    <t>Compatible DRAM</t>
  </si>
  <si>
    <t>AMD Ryzen V1000/R1000</t>
  </si>
  <si>
    <t>max 32GB</t>
  </si>
  <si>
    <t>11 Gen Core I, Celeron 6305E</t>
  </si>
  <si>
    <t>8th Gen Core i</t>
  </si>
  <si>
    <t>max 32GB  ?</t>
  </si>
  <si>
    <t>E3950 / J3355</t>
  </si>
  <si>
    <t>max. 16GB / system</t>
  </si>
  <si>
    <t>1 socket</t>
  </si>
  <si>
    <t>max. 8GB/system</t>
  </si>
  <si>
    <t>MIO-2360N</t>
  </si>
  <si>
    <t>N4200E/N3350E</t>
  </si>
  <si>
    <t>E3825, N2930</t>
  </si>
  <si>
    <t>N4200, N3350</t>
  </si>
  <si>
    <t>max. 32GB/system</t>
  </si>
  <si>
    <t>MIO-5251J/E</t>
  </si>
  <si>
    <t>J1900, E3825,</t>
  </si>
  <si>
    <t>MIO-5251EW/JZ/JZ2</t>
  </si>
  <si>
    <t>J1900, E3845</t>
  </si>
  <si>
    <t>6/7 Gen Core i/ Celeron 3955U</t>
  </si>
  <si>
    <t>MIO-5272Z/Z2</t>
  </si>
  <si>
    <t>max 16GB/system</t>
  </si>
  <si>
    <t>E3950, E3940, E3930</t>
  </si>
  <si>
    <t>MIO-5350N</t>
  </si>
  <si>
    <t>8 Gen Core I, Celeron 4305UE</t>
  </si>
  <si>
    <t>i5-8365UE, i7-8665UE</t>
  </si>
  <si>
    <t>11 Gen Core i</t>
  </si>
  <si>
    <t>max. 64GB/system</t>
  </si>
  <si>
    <t>i7-1185GRE</t>
  </si>
  <si>
    <t>MIO-5375C3,C5,C7P,CR</t>
  </si>
  <si>
    <t>12/13 Gen Core i</t>
  </si>
  <si>
    <t>MIO-5377 all</t>
  </si>
  <si>
    <t>7th Gen Core i</t>
  </si>
  <si>
    <t>max. 32GB system</t>
  </si>
  <si>
    <t>MIO-5391E4M/C3/C5/C7</t>
  </si>
  <si>
    <t>MIO-5391C5Z2/C7Z2/E4MZ2</t>
  </si>
  <si>
    <t>MIO-5391E4M</t>
  </si>
  <si>
    <t>E3-1505MV6</t>
  </si>
  <si>
    <t>max. 32GB /system</t>
  </si>
  <si>
    <t>this board support ECC when using Xeon E3-1505MV6 CPU, pls select DRAM below if ECC is required</t>
  </si>
  <si>
    <t>8/9 Gen Corei, Xeon E-2276ME</t>
  </si>
  <si>
    <t>MIO-5393 All</t>
  </si>
  <si>
    <t>Xeon E-2276ME</t>
  </si>
  <si>
    <t>max. 64GB / system</t>
  </si>
  <si>
    <t>E3825, E3845, N2930</t>
  </si>
  <si>
    <t>E3825, E3845</t>
  </si>
  <si>
    <t>PCM-3365E/N</t>
  </si>
  <si>
    <t>N3160, N3060, Atom E8000</t>
  </si>
  <si>
    <t>max 8GB / system</t>
  </si>
  <si>
    <t>N4200, N3350, E3950</t>
  </si>
  <si>
    <t>AMD Ryzen V1000</t>
  </si>
  <si>
    <t>SOM-5871VC support ECC, pls select DRAM below if ECC is required</t>
  </si>
  <si>
    <t>SOM-5871VCX support ECC, pls select DRAM below if ECC is required</t>
  </si>
  <si>
    <t>11 Gen Core I, W11865, W11555</t>
  </si>
  <si>
    <t>SOM-5883D8R, D6R, D4R support ECC, pls slect DRAM below if ECC is required</t>
  </si>
  <si>
    <t>6 Gen Core I, E3-1505</t>
  </si>
  <si>
    <t>max. 32GB / system</t>
  </si>
  <si>
    <t>SOM-5897E4C</t>
  </si>
  <si>
    <t>SOM-5897C?/5897E4C</t>
  </si>
  <si>
    <t>SOM-5897E4C support ECC, pls select the DRAM below if ECC is required</t>
  </si>
  <si>
    <t>7 Gen Core I, E3-1505</t>
  </si>
  <si>
    <t>SOM-5898C3X/C5X/E4?X</t>
  </si>
  <si>
    <t>SOM-5898C3/C7/C7/E4M</t>
  </si>
  <si>
    <t>SOM-5898E4M, E4MX, E4LX support ECC, pls select the DRAM below if ECC is required.</t>
  </si>
  <si>
    <t xml:space="preserve">SOM-5898E4M, E4MX, E4LX </t>
  </si>
  <si>
    <t>Gen 8/9 Core I, E2276</t>
  </si>
  <si>
    <t>3 socket</t>
  </si>
  <si>
    <t>Max 96GB/system</t>
  </si>
  <si>
    <t>SOM-5899C3/C5/C7/RE/RC</t>
  </si>
  <si>
    <t>SOM-5899RE6CX, RC7QX, C5QX</t>
  </si>
  <si>
    <t>SOM-5899RE66C, RCRC, RE6CX, E6C</t>
  </si>
  <si>
    <t>SOM-5899RE66C, RCRC, RE6CX, E6C support ECC, pls select DRAM below if ECC is reuired</t>
  </si>
  <si>
    <t>ATOM C3000</t>
  </si>
  <si>
    <t xml:space="preserve">4 Socket </t>
  </si>
  <si>
    <t>max. 128GB</t>
  </si>
  <si>
    <t>SOM-5962C16/C4</t>
  </si>
  <si>
    <t>SOM-5962C12X, C4X, C8X</t>
  </si>
  <si>
    <t>SOM-5993D4/D8/D10</t>
  </si>
  <si>
    <t>max 128GB/system</t>
  </si>
  <si>
    <t>SOM-5993D4X/D8X/D10X</t>
  </si>
  <si>
    <t>-40-85C</t>
  </si>
  <si>
    <t>SOM-5993D4/D8/D10 support ECC, pls select the DRAM below if ECC is required</t>
  </si>
  <si>
    <t>SOM-5993D4X/D8X/D10X support ECC, pls select the DRAM below if ECC is required</t>
  </si>
  <si>
    <t>AMD Ryzen V2000</t>
  </si>
  <si>
    <t>SOM-6872 All</t>
  </si>
  <si>
    <t>All SOM-6872 suppoer ECC, pls select DRAM below if ECC is required</t>
  </si>
  <si>
    <t>ATOM x6000</t>
  </si>
  <si>
    <t>E3845, E3827, E3825, J1900</t>
  </si>
  <si>
    <t>SOM-6867ACB/RCB</t>
  </si>
  <si>
    <t>N4200.N3350,E3900</t>
  </si>
  <si>
    <t>SOM-6869ACD/PCD</t>
  </si>
  <si>
    <t>8 Gen Core i</t>
  </si>
  <si>
    <t>SOM-6882C3X/C5X/C7X/CRX</t>
  </si>
  <si>
    <t>SOM-6882C3/C5/C7/CR</t>
  </si>
  <si>
    <t>8/16GB on board.  One socket</t>
  </si>
  <si>
    <t>max 32GB add on module</t>
  </si>
  <si>
    <t>SOM-6883C3/C5/C7/CR</t>
  </si>
  <si>
    <t>max. 16GB/system</t>
  </si>
  <si>
    <t>SOM-6897C3/C5/C7/CR</t>
  </si>
  <si>
    <t>SOM-6897C3Z2/C5Z2/C7Z2</t>
  </si>
  <si>
    <t>7 Gen Core i</t>
  </si>
  <si>
    <t>SOM-6898C3/C5/C7/CR</t>
  </si>
  <si>
    <t>SOM-6898C5Z2/C7Z2</t>
  </si>
  <si>
    <t>N4200E, N3350E, X7-E3950</t>
  </si>
  <si>
    <t>AMD V1000/R1000</t>
  </si>
  <si>
    <t>AIMB-228 support ECC, pls select DRAM below if ECC is required</t>
  </si>
  <si>
    <t>0-70 ECC</t>
  </si>
  <si>
    <t>AMD V2000</t>
  </si>
  <si>
    <t>max 64GB</t>
  </si>
  <si>
    <t>AIMB-229 support ECC, pls select DRAM below if ECC is required</t>
  </si>
  <si>
    <t>6/7 Gen Core i</t>
  </si>
  <si>
    <t>max. 64GB /system</t>
  </si>
  <si>
    <t>AIMB-233G2</t>
  </si>
  <si>
    <t>AIMB-233G2Z</t>
  </si>
  <si>
    <t>-40 - 85C  no ECC</t>
  </si>
  <si>
    <t>8/9 Gen Core I LGA1151</t>
  </si>
  <si>
    <t>12 Gen Core I LGA1700</t>
  </si>
  <si>
    <t>max. 64GB</t>
  </si>
  <si>
    <t>6/7 Gen Core I LGA1151</t>
  </si>
  <si>
    <t>max, 32GB / system</t>
  </si>
  <si>
    <t>8/9 Gen Core i</t>
  </si>
  <si>
    <t>AIMB-286F/G2/L/FL</t>
  </si>
  <si>
    <t>AIMB-286F-EFA1E</t>
  </si>
  <si>
    <t>10 Gen Core I LGA1200</t>
  </si>
  <si>
    <t>AIMB-287 ALL</t>
  </si>
  <si>
    <t>N4200</t>
  </si>
  <si>
    <t>10 Gen Core I, W1290,1270, 1250</t>
  </si>
  <si>
    <t xml:space="preserve">4 socket </t>
  </si>
  <si>
    <t>max 32GB / system</t>
  </si>
  <si>
    <t>EPC-T1225</t>
  </si>
  <si>
    <t>AMD GX-242CC</t>
  </si>
  <si>
    <t>max 8GB /system  DDR3</t>
  </si>
  <si>
    <t>max 16GB /system DDR3</t>
  </si>
  <si>
    <t>EPC-T1228</t>
  </si>
  <si>
    <t>AMD-V1605B</t>
  </si>
  <si>
    <t>max 32GB /system DDR4</t>
  </si>
  <si>
    <t>EPC-T1232</t>
  </si>
  <si>
    <t>i5 6300U</t>
  </si>
  <si>
    <t>max. 16GB/system DDR4</t>
  </si>
  <si>
    <t>EPC-T1217</t>
  </si>
  <si>
    <t>max. 8GB / system</t>
  </si>
  <si>
    <t>SQR-SD5I8G4K8SNGBB</t>
    <phoneticPr fontId="0" type="noConversion"/>
  </si>
  <si>
    <t>LSR-S5N08GA4T0-STE</t>
  </si>
  <si>
    <t>LSR-S5N16GB3T0-STE</t>
  </si>
  <si>
    <t>LSR-S5N32GB3T0-STE</t>
  </si>
  <si>
    <t>LSR-S5E16GB3T0-STC</t>
  </si>
  <si>
    <t>LSR-S5E32GB3T0-STC</t>
  </si>
  <si>
    <t xml:space="preserve">LSR-D5N8G4H10-MMC </t>
  </si>
  <si>
    <t xml:space="preserve">LSR-D5N16G3H10-MMC  </t>
  </si>
  <si>
    <t xml:space="preserve">LSR-D5N32G3H10-MMC </t>
  </si>
  <si>
    <t>LSR-D5E16GB3T0-STC</t>
  </si>
  <si>
    <t>LSR-D5E32GB3T0-STC</t>
  </si>
  <si>
    <t>96D5-32G4800ER-SS</t>
  </si>
  <si>
    <t>LSR-R5E32G3H20-MMC</t>
  </si>
  <si>
    <t>96D5-16G4800ER-SS</t>
  </si>
  <si>
    <t>LSR-R5E16G3H20-MMC</t>
  </si>
  <si>
    <t>SQR-RD5N64G4K8SROB</t>
    <phoneticPr fontId="0" type="noConversion"/>
  </si>
  <si>
    <t>LSR-S4N08GA3S0-STC 1x8</t>
  </si>
  <si>
    <t>LSR-S4N16GA3S0-STC 1x8</t>
  </si>
  <si>
    <t>SQR-SD4N32G3K2SNAB 2x8</t>
  </si>
  <si>
    <t>LSR-S4N32GB3S0-STC 2x8</t>
  </si>
  <si>
    <t>LSR-S4N16G3F10-MMC 2x8</t>
  </si>
  <si>
    <t>SQR-SD4I8G3K2SNBCB 1x8</t>
  </si>
  <si>
    <t>LSR-S4N08G3E10-STE 1x8</t>
  </si>
  <si>
    <t>SQR-SD4I16G3K2SNCB  1x8</t>
  </si>
  <si>
    <t>LSR-S4N16G3F10-STE  2x8</t>
  </si>
  <si>
    <t>SQR-SD4I32G3K2SNAB 2x8</t>
  </si>
  <si>
    <t>LSR-S4N32G3F10-STE 2x8</t>
  </si>
  <si>
    <t>AQD-SD4U8GE32-SE 1x8</t>
  </si>
  <si>
    <t>LSR-S4E08GA3S0-STC 1x8</t>
  </si>
  <si>
    <t>AQD-SD4U16GE32-SE 1x8</t>
  </si>
  <si>
    <t>SQR-SD4N32G3K2SEAB 2x8</t>
  </si>
  <si>
    <t>LSR-S4E32G3F10-MTC 2x8</t>
  </si>
  <si>
    <t>SQR-SD4I8G3K2SEBCB 1x8</t>
  </si>
  <si>
    <t>LSR-S4E08G3E10-STE 1x8</t>
  </si>
  <si>
    <t>SQR-SD4I16G3K2SECB 1x8</t>
  </si>
  <si>
    <t>LSR-S4E16G3E10-STE 1x8</t>
  </si>
  <si>
    <t>SQR-SD4I32G3K2SEAB 2x8</t>
  </si>
  <si>
    <t>LSR-S4E32G3F10-STE 2x8</t>
  </si>
  <si>
    <t>LSR-D4N04G3D10-MMC 512x16</t>
  </si>
  <si>
    <t>LSR-D4N08GA3S0-STC 1x8</t>
  </si>
  <si>
    <t>LSR-D4N16GA3S0-STC 1x8</t>
  </si>
  <si>
    <t>AQD-D4U32GN32-SB 2x8</t>
  </si>
  <si>
    <t>LSR-D4N32GB3S0-STC 2x8</t>
  </si>
  <si>
    <t>AQD-D4U8GN32-SEW1 1x8</t>
  </si>
  <si>
    <t>LSR-D4N08GA3S0-STE 1x8</t>
  </si>
  <si>
    <t>AQD-D4U16N32-SEW1 1x8</t>
  </si>
  <si>
    <t>LSR-D4N16GA3S0-STE 1x8</t>
  </si>
  <si>
    <t>LSR-D4N32GB3S0-STE 2x8</t>
  </si>
  <si>
    <t>AQD-D4U8GE32-SE 1x8</t>
  </si>
  <si>
    <t>LSR-D4E16GA3S0-STC 1x8</t>
  </si>
  <si>
    <t>LSR-D4E08GA3S0-STC 1x8</t>
  </si>
  <si>
    <t>SQR-UD4N16G3K2SECB 1x8</t>
  </si>
  <si>
    <t>SQR-UD4N32G3K2SEAB 2x8</t>
  </si>
  <si>
    <t>LSR-D4E32GB3S0-STC 2x8</t>
  </si>
  <si>
    <t>AQD-D4U8GE32-SEW 1x8</t>
  </si>
  <si>
    <t>LSR-D4E08GA3S0-STE 1x8</t>
  </si>
  <si>
    <t>AQD-D4U16E32-SEW 1x8</t>
  </si>
  <si>
    <t>LSR-D4E16GA3S0-STE 1x8</t>
  </si>
  <si>
    <t>AQD-D4U32E32-SBW 2x8</t>
  </si>
  <si>
    <t>LSR-D4E32GB3S0-STE 2x8</t>
  </si>
  <si>
    <t>AQD-D4U8GR32-SE 1x8</t>
  </si>
  <si>
    <t>96D4-16G3200ER-MI1 2x8</t>
  </si>
  <si>
    <t>LSR-R4E16G3G10-MMC 2x4</t>
  </si>
  <si>
    <t>96D4-32G3200ER-MI 2x4</t>
  </si>
  <si>
    <t>LSR-R4E32G3F10-MMC 2x8</t>
  </si>
  <si>
    <t>96D4I-8G3200R-AT1  512x8</t>
  </si>
  <si>
    <t>96D4I-16G3200R-AT1  1x8</t>
  </si>
  <si>
    <t>96D4I-32G3200R-AT1  2x8</t>
  </si>
  <si>
    <t>SQR-SD3N2G1K6MNFKB  256x8</t>
  </si>
  <si>
    <t>AQD-SD3L2GN16-SR  256x16</t>
  </si>
  <si>
    <t>AQD-SD3L4GN16-SQ  256x8</t>
  </si>
  <si>
    <t>AQD-SD3L4GN16-SG1   512x8</t>
  </si>
  <si>
    <t>LSR-S3N04G1C20-SAC  512x8</t>
  </si>
  <si>
    <t>AQD-SD3L8GN16-SG1  512x8</t>
  </si>
  <si>
    <t>LSR-S3N08G1C20-SAC  512x8</t>
  </si>
  <si>
    <t>SQR-SD3I2G1K6MNFKB  256x8</t>
  </si>
  <si>
    <t>LSR-S3N04G1C10-SAE  512x8</t>
  </si>
  <si>
    <t>SQR-SD3I-4G1K6SNLB  512x8</t>
  </si>
  <si>
    <t>LSR-S3N08G1C10-SAE   512x8</t>
  </si>
  <si>
    <t>SQR-SD3I-8G1K6SNLB   512x8</t>
  </si>
  <si>
    <t>AQD-SD3L4GE16-SG   512x8</t>
  </si>
  <si>
    <t>AQD-SD3L8GE16-SG   512x8</t>
  </si>
  <si>
    <t>SQR-SD3I4G1K6MEEPB   512x8</t>
  </si>
  <si>
    <t>SQR-SD3I8G1K6MEEPB   512x8</t>
  </si>
  <si>
    <t>AQD-D3L2GN16-SQ1  256x8</t>
  </si>
  <si>
    <t>AQD-D3L4GN16-SQ  256x8</t>
  </si>
  <si>
    <t>AQD-D3L4GN16-SG1  512x8</t>
  </si>
  <si>
    <t>AQD-D3L8GN16-SG1   512x8</t>
  </si>
  <si>
    <t>AQD-D3L4GE16-SG  512x8</t>
  </si>
  <si>
    <t>AQD-D3L8GE16-SG1  512x8</t>
  </si>
  <si>
    <t>AQD-D4U32N32-SBW1</t>
  </si>
  <si>
    <t>LSR-S4N04G04S0-STC 512x16</t>
  </si>
  <si>
    <t>LSR-S4E04G3C20-SAC</t>
  </si>
  <si>
    <t>96D4-16G3200ER-SS 2x4</t>
  </si>
  <si>
    <t>96D4-64G3200ER-M2</t>
  </si>
  <si>
    <t>S : 3200, T : 4800 FSB</t>
  </si>
  <si>
    <t>1x8</t>
  </si>
  <si>
    <t>2x8</t>
  </si>
  <si>
    <t>256x16</t>
  </si>
  <si>
    <t>SQR-SD4I4G3K2SNEFB 512x8   AQD-SD4U4GN32-SPW1  512x16</t>
  </si>
  <si>
    <t>SQR-UD5N16G4K8SEBB   AQD-D5V16GE48-SB</t>
  </si>
  <si>
    <t>DPX-S451</t>
  </si>
  <si>
    <t>DPX-S455</t>
  </si>
  <si>
    <t>DPX-S2450</t>
  </si>
  <si>
    <t>AMD Ryzen Embedded R2000</t>
  </si>
  <si>
    <t>2 x SODIMM sockets</t>
  </si>
  <si>
    <t>Up to 32GB DDR4 3200 MT/s SDRAM system RAM, ECC and non-ECC</t>
  </si>
  <si>
    <t>0-50C</t>
  </si>
  <si>
    <t>12/13 gen core i</t>
  </si>
  <si>
    <t>AMD Ryzen Embedded V1000/R1000</t>
  </si>
  <si>
    <t>2 x SODIMM sockets Up to 32GB DDR4 -2400 MT/s SDRAM ECC and non-ECC</t>
  </si>
  <si>
    <t>0-40C</t>
  </si>
  <si>
    <t>AMD Ryzen™ Embedded V1000 processors</t>
  </si>
  <si>
    <t>2 x SODIMM sockets Up to 32GB DDR4 3200 MT/s SDRAM system RAM ECC and non-ECC support</t>
  </si>
  <si>
    <t>2 x SODIMM sockets (1 x SODIMM with R1102) Up to 32GB DDR4 2400 MT/s SDRAM system RAM</t>
  </si>
  <si>
    <t>Intel 6th/7th Generation Dual and Quad Core CPUs:</t>
  </si>
  <si>
    <t>2 x SODIMM sockets Up to 32GB DDR4 2400 MT/s SDRAM system RAM</t>
  </si>
  <si>
    <t>Dual Channel DDR4 @ 1.2V 3200 MHz SDRAM Max. Capacity 32 GB/ 16 GB per SO-DIMM Socket 2 x 260 PIN DDR4 SO-DIMM (Non-ECC or ECC supported, BIOS selectable)</t>
  </si>
  <si>
    <t>Intel® 8th &amp; 9th Gen. Core™-i7/i5/i3</t>
  </si>
  <si>
    <t>Dual Channel DDR4 2666 MHz SDRAM (Non-ECC) Max. Capacity 32 GB/ 16 GB per SO-DIMM Socket 2 x 260 PIN DDR4 SO-DIMM</t>
  </si>
  <si>
    <t>4GB no ECC</t>
  </si>
  <si>
    <t>8GB no ECC</t>
  </si>
  <si>
    <t>16GB no ECC</t>
  </si>
  <si>
    <t>4GB ECC</t>
  </si>
  <si>
    <t>8GB ECC</t>
  </si>
  <si>
    <t>16GB ECC</t>
  </si>
  <si>
    <t>32GB no ECC</t>
  </si>
  <si>
    <t>32GB ECC</t>
  </si>
  <si>
    <t>not support</t>
  </si>
  <si>
    <t>0-60C</t>
  </si>
  <si>
    <t>AMD Ryzen Embedded V1000/R1000 s</t>
  </si>
  <si>
    <t>2 x SODIMM sockets Up to 32GB DDR4 3200 MT/s SDRAM system RAM, ECC and non-ECC</t>
  </si>
  <si>
    <t>1 x SODIMM socket Up to 32GB DDR5 4800/5600 MT/s SDRAM system, no ECC</t>
  </si>
  <si>
    <t>AQD/SQR</t>
  </si>
  <si>
    <t>LSR</t>
  </si>
  <si>
    <t>E3825, J19N/AN/A</t>
  </si>
  <si>
    <t>N/A-7N/AC</t>
  </si>
  <si>
    <t>LSR-S4E16G3F10-STC 1x8</t>
  </si>
  <si>
    <t>LSR-R4E08GA3S0-STC  1x8</t>
  </si>
  <si>
    <t>DDR5 SO-DIMM</t>
  </si>
  <si>
    <t>2 socket up to 64GB/system</t>
  </si>
  <si>
    <t>DDR5 no ECC</t>
  </si>
  <si>
    <t>SOM-6884 0-60C  SKU</t>
  </si>
  <si>
    <t>SOM-6884 -40-85C  SKU</t>
  </si>
  <si>
    <t>x6425E</t>
  </si>
  <si>
    <t>J6412, N6210 &amp; x6425E</t>
  </si>
  <si>
    <t>MIO-5152 (ECC required)</t>
  </si>
  <si>
    <t>MIO-5152 ALL (ECC not required)</t>
  </si>
  <si>
    <t>MIO-2363</t>
  </si>
  <si>
    <t>MIO-4370</t>
  </si>
  <si>
    <t>12/13 gen Core i</t>
  </si>
  <si>
    <t>1 socket / DDR5 SO-DIMM</t>
  </si>
  <si>
    <t>max. 32GB, 0-60C</t>
  </si>
  <si>
    <t>on board memroy 4-8GB</t>
  </si>
  <si>
    <t xml:space="preserve">not applicable </t>
  </si>
  <si>
    <t>DS-410</t>
  </si>
  <si>
    <t>4GB DRAM on board, no expansion slot</t>
  </si>
  <si>
    <t>EIS-S230-E1DS2A1</t>
  </si>
  <si>
    <t>i7-7700 / C236</t>
  </si>
  <si>
    <t>DDR4 DO-DIMM 2666</t>
  </si>
  <si>
    <t>2 slot</t>
  </si>
  <si>
    <t>UNO-127</t>
  </si>
  <si>
    <t>UNO-137</t>
  </si>
  <si>
    <t>UNO-137 V2</t>
  </si>
  <si>
    <t>UNO-148</t>
  </si>
  <si>
    <t>UNO-148 V2</t>
  </si>
  <si>
    <t>UNO-238</t>
  </si>
  <si>
    <t>UNO-238 V2</t>
  </si>
  <si>
    <t>UNO-247</t>
  </si>
  <si>
    <t>UNO-348</t>
  </si>
  <si>
    <t>UNO-410</t>
  </si>
  <si>
    <t>UNO-430</t>
  </si>
  <si>
    <t>UNO-2271G V2</t>
  </si>
  <si>
    <t>UNO-2272G</t>
  </si>
  <si>
    <t>UNO-2372G</t>
  </si>
  <si>
    <t>UNO-2372G V2</t>
  </si>
  <si>
    <t>UNO-2473G</t>
  </si>
  <si>
    <t>UNO-2484G</t>
  </si>
  <si>
    <t>UNO-2484G V2</t>
  </si>
  <si>
    <t>UNO-2484G-7</t>
  </si>
  <si>
    <t>Intel® Atom® x6413E quad-core, 1.5 GHz</t>
  </si>
  <si>
    <t>4 GB/8 GB DDR4 2666 MHz onboard</t>
  </si>
  <si>
    <t>Intel® Atom® E3940, 1.6 GHz (up to 1.8 GHz)</t>
  </si>
  <si>
    <t>Built-in 8 GB DDR3, 1600MT/s</t>
  </si>
  <si>
    <t>Memory 8 GB DDR4 SODIMM-3200</t>
  </si>
  <si>
    <t>(up to 64 GB with 2 x slots)</t>
  </si>
  <si>
    <t>11 gen core i</t>
  </si>
  <si>
    <t>8 gen core i</t>
  </si>
  <si>
    <t>12 geb core i</t>
  </si>
  <si>
    <t>Apollo Lake Celeron® J3455 1.5GHz</t>
  </si>
  <si>
    <t>Memory 1 x slot (DDR3L SO-DIMM support up to 8GB)</t>
  </si>
  <si>
    <t>-20 to 60C</t>
  </si>
  <si>
    <t>-40 to 70C</t>
  </si>
  <si>
    <t>10 gen core i</t>
  </si>
  <si>
    <t>i5 CPU : build in DDR4 2933 8GB, 2 socket up to 64GB</t>
  </si>
  <si>
    <t>i9 CPU : build in DDR4 2933 16GB, 2 socket up to 64GB</t>
  </si>
  <si>
    <t>-20 to 50C</t>
  </si>
  <si>
    <t xml:space="preserve">Atom® E3940, 1.6 GHz </t>
  </si>
  <si>
    <t>Memory 8 GB DDR3L, 1600 MHz (Up to 8 GB)</t>
  </si>
  <si>
    <t>Atom® E3950 quad core</t>
  </si>
  <si>
    <t>Celeron® N6210, Pentium® N6415</t>
  </si>
  <si>
    <t>builot-in 4/8 DDR4</t>
  </si>
  <si>
    <t>Intel Celeron Quad Core J1900</t>
  </si>
  <si>
    <t>-10 - 55C</t>
  </si>
  <si>
    <t>Celeron® J6412 quad-core</t>
  </si>
  <si>
    <t>built in 8GB DDR4</t>
  </si>
  <si>
    <t>max. 32GB / 1 slot</t>
  </si>
  <si>
    <t>E3845 1.91 GHz Quad Core</t>
  </si>
  <si>
    <t>Intel® Celeron™ Processor J1900 2.0 GHz Quad Core</t>
  </si>
  <si>
    <t>built in 4GB DDR3</t>
  </si>
  <si>
    <t>max. 64GB / 2 slot</t>
  </si>
  <si>
    <t>-20 - 60C</t>
  </si>
  <si>
    <t>6/7 gen core i</t>
  </si>
  <si>
    <t>Atom® x6413E, x6425RE</t>
  </si>
  <si>
    <t>Built-in 8 GB DDR4, 3200 MT/s (max 32 GB)</t>
  </si>
  <si>
    <t>2 socket DDR4 2400 (up to 32 GB max.)</t>
  </si>
  <si>
    <t>2 slots for DDR5 4800 (up to 64 GB max.)</t>
  </si>
  <si>
    <t>Celeron SKU, built in 4GB DDR4. max 16GB</t>
  </si>
  <si>
    <r>
      <t xml:space="preserve">built in 2GB, max 8GB, </t>
    </r>
    <r>
      <rPr>
        <sz val="10"/>
        <color rgb="FFFF0000"/>
        <rFont val="Calibri"/>
        <family val="2"/>
        <scheme val="minor"/>
      </rPr>
      <t>socket ?</t>
    </r>
  </si>
  <si>
    <t>no DRAM socket</t>
  </si>
  <si>
    <t xml:space="preserve">1 slot, occupied already </t>
  </si>
  <si>
    <t>not applicable</t>
  </si>
  <si>
    <t>1 slot, occupied by 8GB SO-DIMM already</t>
  </si>
  <si>
    <t>2 slot, one occupied by 8GB already, one is empty</t>
  </si>
  <si>
    <t>2 slot, empty</t>
  </si>
  <si>
    <t>2 slot, some SKU already has built in DRAM module</t>
  </si>
  <si>
    <t xml:space="preserve">1 slot, already been occupied </t>
  </si>
  <si>
    <t xml:space="preserve"> Atom Dual Core N2800 1.86 GHz, E3845</t>
  </si>
  <si>
    <t>built in 4GB (max 8GB), E3845</t>
  </si>
  <si>
    <t>one DDR3 SO-DIMM, occupied already</t>
  </si>
  <si>
    <t>one DDR4 slot, occupied already</t>
  </si>
  <si>
    <t>2 DDR4 slot, one occupied already, one is empty</t>
  </si>
  <si>
    <t>1 slot, already occupied</t>
  </si>
  <si>
    <t>one DDR4 SO-DIMM, occupied already</t>
  </si>
  <si>
    <t>built in 8GB already maximize the capacity</t>
  </si>
  <si>
    <t>SO-DIMM</t>
  </si>
  <si>
    <t>DRAM soldered on board, no slot</t>
  </si>
  <si>
    <t>Core I built in 8GB, max. 16GB / max 16GB</t>
  </si>
  <si>
    <t>POC-421-12</t>
  </si>
  <si>
    <t>POC-421-11</t>
  </si>
  <si>
    <t>POC-424-12</t>
  </si>
  <si>
    <t>POC-424-11</t>
  </si>
  <si>
    <t>POC-615</t>
  </si>
  <si>
    <t>POC-621</t>
  </si>
  <si>
    <t>POC-624</t>
  </si>
  <si>
    <t>POC-821</t>
  </si>
  <si>
    <t>POC-824</t>
  </si>
  <si>
    <t>12th core I</t>
  </si>
  <si>
    <t>gen 8 core I</t>
  </si>
  <si>
    <t>Memory  (supports up to 16GB DDR4 SOD), 1 slot</t>
  </si>
  <si>
    <t>12 gen core i</t>
  </si>
  <si>
    <t>8 gen core I</t>
  </si>
  <si>
    <t>11 gen core I</t>
  </si>
  <si>
    <t xml:space="preserve">Intel® Core™ i7-9700E </t>
  </si>
  <si>
    <t>DDR4 (supports up to 64GB DDR4 SODIMM)</t>
  </si>
  <si>
    <t>Support up to 32GB DDR4 SODIMM</t>
  </si>
  <si>
    <t>1 slot</t>
  </si>
  <si>
    <t>supports up to 16GB DDR4 SODIMM</t>
  </si>
  <si>
    <t>DDR5 (supports up to 32GB SODIMM)</t>
  </si>
  <si>
    <t>DDR5, up to 32GB</t>
  </si>
  <si>
    <t>TPC-125H</t>
  </si>
  <si>
    <t>TPC-155H</t>
  </si>
  <si>
    <t>TPC-312</t>
  </si>
  <si>
    <t>TPC-318WH</t>
  </si>
  <si>
    <t>TPC-651T</t>
  </si>
  <si>
    <t>TPC-1051WP</t>
  </si>
  <si>
    <t>TPC-1251T</t>
  </si>
  <si>
    <t>TPC-1551WP</t>
  </si>
  <si>
    <t>TPC-1782H</t>
  </si>
  <si>
    <t>TPC-1881WP</t>
  </si>
  <si>
    <t>TPC-1881WPH</t>
  </si>
  <si>
    <t>TPC-2121T</t>
  </si>
  <si>
    <t>TPC-5152T</t>
  </si>
  <si>
    <t>TPC-B500-6C2AE:</t>
  </si>
  <si>
    <t>TPC-B500-633AE/</t>
  </si>
  <si>
    <t>TPC-6152W</t>
  </si>
  <si>
    <t>TPC-B200</t>
  </si>
  <si>
    <t>TPC-B510</t>
  </si>
  <si>
    <t>TPC-315</t>
  </si>
  <si>
    <t>TPC-1551T</t>
  </si>
  <si>
    <t>TPC-2151T</t>
  </si>
  <si>
    <t>TPC-5172T</t>
  </si>
  <si>
    <t>TPC-B500- 653AE/</t>
  </si>
  <si>
    <t>TPC-317</t>
  </si>
  <si>
    <t>TPC-1751T</t>
  </si>
  <si>
    <t>TPC-2181W</t>
  </si>
  <si>
    <t>TPC-5212W</t>
  </si>
  <si>
    <t>TPC-B500-673AE:</t>
  </si>
  <si>
    <t>TPC-324W</t>
  </si>
  <si>
    <t>0 to 85C</t>
  </si>
  <si>
    <r>
      <t xml:space="preserve">Intel® Atom™ E3827 1.75 GHz 
</t>
    </r>
    <r>
      <rPr>
        <sz val="10"/>
        <color rgb="FFFF0000"/>
        <rFont val="Calibri"/>
        <family val="2"/>
        <scheme val="minor"/>
      </rPr>
      <t xml:space="preserve">built-in 4 GB </t>
    </r>
    <r>
      <rPr>
        <sz val="10"/>
        <color theme="1"/>
        <rFont val="Calibri"/>
        <family val="2"/>
        <scheme val="minor"/>
      </rPr>
      <t>(8 GB optional) DDR3L 1600 MHz SODIMM</t>
    </r>
  </si>
  <si>
    <r>
      <t xml:space="preserve">Intel® Atom™ E3845 1.91GHz Quad-core processor
</t>
    </r>
    <r>
      <rPr>
        <sz val="10"/>
        <color rgb="FFFF0000"/>
        <rFont val="Calibri"/>
        <family val="2"/>
        <scheme val="minor"/>
      </rPr>
      <t xml:space="preserve">built -in 1 x SO-DIMM with 4 GB </t>
    </r>
    <r>
      <rPr>
        <sz val="10"/>
        <color theme="1"/>
        <rFont val="Calibri"/>
        <family val="2"/>
        <scheme val="minor"/>
      </rPr>
      <t>DDR3L SDRAM (up to 8 GB)</t>
    </r>
  </si>
  <si>
    <r>
      <t xml:space="preserve">Intel® Atom™ E3827 1.75 GHz Processor
</t>
    </r>
    <r>
      <rPr>
        <sz val="10"/>
        <color rgb="FFFF0000"/>
        <rFont val="Calibri"/>
        <family val="2"/>
        <scheme val="minor"/>
      </rPr>
      <t>built-in 4 GB</t>
    </r>
    <r>
      <rPr>
        <sz val="10"/>
        <color theme="1"/>
        <rFont val="Calibri"/>
        <family val="2"/>
        <scheme val="minor"/>
      </rPr>
      <t xml:space="preserve"> (Optional 8 GB) DDR3L 1600 MHz SODIMM </t>
    </r>
  </si>
  <si>
    <r>
      <t xml:space="preserve">4th Gen Intel Core i3-4010U/ i7-4650U 1.7 GHz
</t>
    </r>
    <r>
      <rPr>
        <sz val="10"/>
        <color rgb="FFFF0000"/>
        <rFont val="Calibri"/>
        <family val="2"/>
        <scheme val="minor"/>
      </rPr>
      <t>built-in 4 GB</t>
    </r>
    <r>
      <rPr>
        <sz val="10"/>
        <color theme="1"/>
        <rFont val="Calibri"/>
        <family val="2"/>
        <scheme val="minor"/>
      </rPr>
      <t xml:space="preserve"> DDR3L 1600 MHz SODIMM SDRAM</t>
    </r>
  </si>
  <si>
    <r>
      <t xml:space="preserve">Intel Atom E3940, 1.60 GHz/Celeron J3455, 
</t>
    </r>
    <r>
      <rPr>
        <sz val="10"/>
        <color rgb="FFFF0000"/>
        <rFont val="Calibri"/>
        <family val="2"/>
        <scheme val="minor"/>
      </rPr>
      <t xml:space="preserve">built-in 4 GB </t>
    </r>
    <r>
      <rPr>
        <sz val="10"/>
        <color theme="1"/>
        <rFont val="Calibri"/>
        <family val="2"/>
        <scheme val="minor"/>
      </rPr>
      <t>of DDR3L 1600 MHz SODIMM 
(up to 8 GB), 1 slot</t>
    </r>
  </si>
  <si>
    <r>
      <t xml:space="preserve">i3 6100U
</t>
    </r>
    <r>
      <rPr>
        <sz val="10"/>
        <color rgb="FFFF0000"/>
        <rFont val="Calibri"/>
        <family val="2"/>
        <scheme val="minor"/>
      </rPr>
      <t>built in 8 GB DDR4</t>
    </r>
    <r>
      <rPr>
        <sz val="10"/>
        <color theme="1"/>
        <rFont val="Calibri"/>
        <family val="2"/>
        <scheme val="minor"/>
      </rPr>
      <t xml:space="preserve"> 2133 MHz
1 slot SODIMM SDRAM (up to 16 GB)</t>
    </r>
  </si>
  <si>
    <r>
      <t xml:space="preserve">Intel® Celeron® 3955U,
</t>
    </r>
    <r>
      <rPr>
        <sz val="10"/>
        <color rgb="FFFF0000"/>
        <rFont val="Calibri"/>
        <family val="2"/>
        <scheme val="minor"/>
      </rPr>
      <t>built-in 4 GB DDR4</t>
    </r>
    <r>
      <rPr>
        <sz val="10"/>
        <color theme="1"/>
        <rFont val="Calibri"/>
        <family val="2"/>
        <scheme val="minor"/>
      </rPr>
      <t xml:space="preserve">
(up to 16 GB)</t>
    </r>
  </si>
  <si>
    <r>
      <t xml:space="preserve">J3455, E3940
</t>
    </r>
    <r>
      <rPr>
        <sz val="10"/>
        <color rgb="FFFF0000"/>
        <rFont val="Calibri"/>
        <family val="2"/>
        <scheme val="minor"/>
      </rPr>
      <t xml:space="preserve">built-in 4 GB </t>
    </r>
    <r>
      <rPr>
        <sz val="10"/>
        <color theme="1"/>
        <rFont val="Calibri"/>
        <family val="2"/>
        <scheme val="minor"/>
      </rPr>
      <t>of DDR3L 1600 MHz SODIMM SDRAM
(up to 8 GB)</t>
    </r>
  </si>
  <si>
    <t>PPC-306 EHL</t>
  </si>
  <si>
    <t>PPC-310 EHL</t>
  </si>
  <si>
    <t>PPC-312 EHL</t>
  </si>
  <si>
    <t>PPC-315 EHL</t>
  </si>
  <si>
    <t>PPC-315W TGL</t>
  </si>
  <si>
    <t>PPC-321W EHL</t>
  </si>
  <si>
    <t>PPC-321W TGL</t>
  </si>
  <si>
    <t>PPC-324W TGL</t>
  </si>
  <si>
    <t>PPC-415 EHL</t>
  </si>
  <si>
    <t>PPC-415 TGL</t>
  </si>
  <si>
    <t>PPC-417 EHL</t>
  </si>
  <si>
    <t>PPC-419 EHL</t>
  </si>
  <si>
    <t>PPC-MB-610</t>
  </si>
  <si>
    <t>PPC-MB-620</t>
  </si>
  <si>
    <t>Intel® Celeron® J6412 quad core
1 x SDRAM DDR4 3200 MHz (max. 32G)</t>
  </si>
  <si>
    <t>11 gen core I
2 x SO-DIMM DDR4 3200MHz (max. 32GB x 2)</t>
  </si>
  <si>
    <t>Intel® Atom™ x6425E quad core
1 x SODIMM DDR4 3200 MHz (max. 32 GB)</t>
  </si>
  <si>
    <t>8/9 gen core I
2 x 260-pin SODIMM DDR4 , 2666 MHz , up to 32 GB ( non-ECC )</t>
  </si>
  <si>
    <t>12 gen core I
2 x 262-pin SODIMM DDR5 , 4800 MHz , up to 64 GB ( non-ECC )</t>
  </si>
  <si>
    <t>-40- 85C</t>
  </si>
  <si>
    <t>AIMB-788</t>
  </si>
  <si>
    <t>AIMB-708</t>
  </si>
  <si>
    <t>AIMB-787</t>
  </si>
  <si>
    <t>AIMB-707</t>
  </si>
  <si>
    <t>AIMB-786</t>
  </si>
  <si>
    <t>AIMB-706</t>
  </si>
  <si>
    <t>AIMB-785</t>
  </si>
  <si>
    <t>AIMB-705</t>
  </si>
  <si>
    <t>AIMB-588</t>
  </si>
  <si>
    <t>AIMB-587</t>
  </si>
  <si>
    <t>AIMB-506 A2</t>
  </si>
  <si>
    <t>AIMB-586</t>
  </si>
  <si>
    <t>AIMB-585</t>
  </si>
  <si>
    <t>AIMB-505</t>
  </si>
  <si>
    <t xml:space="preserve">12 Gen Core I
4 slots max. 128GB/system
</t>
  </si>
  <si>
    <t xml:space="preserve">12 Gen Core I
2 slots max. 64GB/system
</t>
  </si>
  <si>
    <t xml:space="preserve">10 Gen Core I
4 slots max. 128GB/system
</t>
  </si>
  <si>
    <t xml:space="preserve">10 Gen Core I
2 slots max. 64GB/system
</t>
  </si>
  <si>
    <t xml:space="preserve">8/9 Gen Core I
4 slots max. 128GB/system
</t>
  </si>
  <si>
    <t xml:space="preserve">8/9 Gen Core I
2 slots max. 64GB/system
</t>
  </si>
  <si>
    <t xml:space="preserve">6/7 Gen Core I
4 slots max. 64GB/system
</t>
  </si>
  <si>
    <t xml:space="preserve">6/7 Gen Core I
2 slots max. 32GB/system
</t>
  </si>
  <si>
    <t>12 Gen Core I
588R/588Q : 4 slots max. 128GB/system
588H : 2 slot max. 64GB/ system</t>
  </si>
  <si>
    <t xml:space="preserve">only AIMB-588R with R680E chipset support ECC.  </t>
  </si>
  <si>
    <t>Intel® Xeon® W, 10th Gen Core™
(Comet Lake-S) i9/i7/i5/i3 LGA1200,
QG2, WG2, F SKU : 4 slot max. 128GB/system. 
L SKU : 2 slot max. 64GB/system</t>
  </si>
  <si>
    <t>AIMB-587F &amp; 587WG2 (with W480E support ECC) with XEON CPU.  Core I CPU does not support ECC</t>
  </si>
  <si>
    <t>8/9 Gen Intel® Core™ i7/i5/i3 LGA1115
2 slot max. 64GB/system</t>
  </si>
  <si>
    <t>only AIMB-586WG2 support ECC with XEON CPU</t>
  </si>
  <si>
    <t>6th &amp; 7th Gen Intel® Xeon E3/ Core I
QG2, WG2, F SKU : 4 slot max. 64GB/system. 
L SKU : 2 slot max. 32GB/system</t>
  </si>
  <si>
    <t>only AIMB-585WG2 support ECC with XEON CPU</t>
  </si>
  <si>
    <t>6th &amp; 7th Gen Core™ i7/i5/i3 LGA1151 
2 slot, max. 32GB/system</t>
  </si>
  <si>
    <t>Xeon® E3/ 8th &amp; 9th Gen Core I
QG2, WG2, F SKU : max 32GB/slot, 4 slot max. 128GB/system. 
L SKU : max. 32GB/slot, 2 slot max. 64GB/system</t>
  </si>
  <si>
    <t>not support ECC</t>
  </si>
  <si>
    <t>ASMB-585</t>
  </si>
  <si>
    <t>ASMB-586</t>
  </si>
  <si>
    <t>ASMB-587</t>
  </si>
  <si>
    <t>ASMB-588</t>
  </si>
  <si>
    <t>ASMB-610V3</t>
  </si>
  <si>
    <t xml:space="preserve">ASMB-622V3 </t>
  </si>
  <si>
    <t>ASMB-622</t>
  </si>
  <si>
    <t>ASMB-785</t>
  </si>
  <si>
    <t>ASMB-786</t>
  </si>
  <si>
    <t>ASMB-787</t>
  </si>
  <si>
    <t>ASMB-788</t>
  </si>
  <si>
    <t>ASMB-815</t>
  </si>
  <si>
    <t>ASMB-816</t>
  </si>
  <si>
    <t>ASMB-817</t>
  </si>
  <si>
    <t>ASMB-825</t>
  </si>
  <si>
    <t>ASMB-830</t>
  </si>
  <si>
    <t>ASMB-831</t>
  </si>
  <si>
    <t>ASMB-925</t>
  </si>
  <si>
    <t>ASMB-927</t>
  </si>
  <si>
    <t>ASMB-935</t>
  </si>
  <si>
    <t>ASMB-977</t>
  </si>
  <si>
    <t>XEON E3 CPU support ECC. Core I does not.</t>
  </si>
  <si>
    <t>XEON CPU support ECC. Core I does not.</t>
  </si>
  <si>
    <t>only Core i3 does not support ECC</t>
  </si>
  <si>
    <t>12th Gen. Core™ i9/i7/i5/i3 processors 
4 slots max. 128GB/system, UDIMM</t>
  </si>
  <si>
    <t>LGA4677 4th Gen Intel® Xeon® Scalable
16 slot max. 4TB/system  RDIMM. DDR5</t>
  </si>
  <si>
    <t>LGA 4189 Intel® Xeon® Scalable 
16 slots max. 1TB/system, RDIMM, DDR4</t>
  </si>
  <si>
    <t>Coffeelake, XEON E, 8/9 Gen Cire I DDR4, C246
4 slots max. 128GB/system,, UDIMM</t>
  </si>
  <si>
    <t>Cometlake, XEON 10Gen Core I DDR4, W480E
4 slots max. 128GB/system,, UDIMM</t>
  </si>
  <si>
    <t>12 Gen Core I, DDR5, W680, UDIMM
4 slots max. 128GB/system, UDIMM</t>
  </si>
  <si>
    <t>LGA 3647-P0  Xeon® Scalable 1st &amp; 2nd gen
6 slot max. 768GB/system, DDR4, RDIMM</t>
  </si>
  <si>
    <t>LGA 4189 Intel® 3rd Gen Xeon® Scalable 
8 slot max. 512GB/system, DDR4, RDIMM</t>
  </si>
  <si>
    <t>4th Gen Intel® Xeon® Scalable 
8 slot max. 2TB/system, DDR5, RDIMM</t>
  </si>
  <si>
    <t>Dual LGA 3647-P0 Intel® Xeon® Scalable 1st &amp; 2nd gen 
6 slot max. 768GB/ system, DDR4, RDIMM</t>
  </si>
  <si>
    <t>LGA 4094 AMD® EPYC™ 7002/7003 
8 slot max. 1024GB/system, DDR4, RDIMM</t>
  </si>
  <si>
    <t>LGA 6096 AMD® EPYC™ Embedded 9004
6 slot,  max. 384GB /system, DDR5, RDIMM</t>
  </si>
  <si>
    <t>Dual LGA3647-P0 Intel® Xeon®Scalable 1st &amp; 2nd gen
12 slot max 1.5TB / system, DDR4, RDIMM</t>
  </si>
  <si>
    <t>Dual LGA4677 4th Gen Intel® Xeon® Scalable 
16 slot max 4TB/system, DDR5, RDIMM</t>
  </si>
  <si>
    <t>Dual LGA3647-P0 Intel® Xeon® Scalable
24 slot max 3TB DDR4, RDIMM</t>
  </si>
  <si>
    <t>Dual LGA4677 4th Gen Intel® Xeon® Scalable 
16 slot max 4TB, DDR5 RDIMM</t>
  </si>
  <si>
    <t>Skylake XEON E3 V5/V6. 6/7 Gen Core I 
4 slots max. 64GB/system,, DDR4 UDIMM</t>
  </si>
  <si>
    <t>Alder Lake 12 Gen Core I 
4 slots max. 128GB/system, DDR5 UDIMM</t>
  </si>
  <si>
    <t>Cometlake, XEON 10Gen Core I 
4 slots max. 128GB/system, DDR4 UDIMM</t>
  </si>
  <si>
    <t>Coffeelake, XEON E, 8/9 Gen Cire I 
4 slots max. 128GB/system, DDR4 UDIMM</t>
  </si>
  <si>
    <t xml:space="preserve">Skylake XEON E3 V5/V6. 6/7 Gen Core I 
4 slots max. 64GB/system, DDR4 UDIMM
</t>
  </si>
  <si>
    <t>PICMG 1.3</t>
  </si>
  <si>
    <t>PCA-6029</t>
  </si>
  <si>
    <t>PCE-7132</t>
  </si>
  <si>
    <t>PCE-7131</t>
  </si>
  <si>
    <t>PCE-7129</t>
  </si>
  <si>
    <t>PCE-5132</t>
  </si>
  <si>
    <t>PCE-5131</t>
  </si>
  <si>
    <t>PCE-5129</t>
  </si>
  <si>
    <t>PCE-5128</t>
  </si>
  <si>
    <t>PCE-7127</t>
  </si>
  <si>
    <t>PCE-5127</t>
  </si>
  <si>
    <t>PCE-5032</t>
  </si>
  <si>
    <t>PCI</t>
  </si>
  <si>
    <t>PCIE</t>
  </si>
  <si>
    <t>PCI-7032</t>
  </si>
  <si>
    <t>PCE-3029</t>
  </si>
  <si>
    <t>PCE-4129</t>
  </si>
  <si>
    <t>PCE-3032</t>
  </si>
  <si>
    <t>PCE-4132</t>
  </si>
  <si>
    <t>PCE-5133</t>
  </si>
  <si>
    <t>PCE-5033</t>
  </si>
  <si>
    <t>PCE-5031</t>
  </si>
  <si>
    <t>ISA</t>
  </si>
  <si>
    <t>Comet Lake W480E, DDR4
LGA1200 10th Generation Intel® Xeon® W/Core™ i9/i7/i5/i3/
2 slots max. 64GB/system</t>
  </si>
  <si>
    <t>Coffee Lake, C246, DDR4  LGA1151 8/9 Generation Intel® Xeon® E/Core™ i7/i5/i3/Pentium® LGA1151
2 slots max. 64GB/system</t>
  </si>
  <si>
    <t>Comet Lake Q470E, DDR4  LGA1200 10th Generation Intel® Core™ i9/i7/i5/i3/Pentium/Celeron
2 slots max. 64GB/system</t>
  </si>
  <si>
    <t>Coffee Lake, Q370, DDR4  LGA1151 8th/9th Generation Intel® Core™ i7/i5/i3/Pentium/Celeron
2 slots max. 64GB/system</t>
  </si>
  <si>
    <t>Skylake, Q170, DDR4  6th Generation Intel® Core™ processor
2 slots max. 32GB/system</t>
  </si>
  <si>
    <t>Skylake, C236, DDR4  6th Generation Intel® Core™ processor
2 slots max. 32GB/system</t>
  </si>
  <si>
    <t>Haswell Q87 DDR3  4th Generation Intel® Core™ processor
2 slots max. 16GB/system</t>
  </si>
  <si>
    <t>Ivy Bridge C216 DDR3  LGA1155 Intel® Xeon®/Core™i3/Pentium
2 slots max. 16GB/system</t>
  </si>
  <si>
    <t>Ivy Bridge Q77 DDR3  LGA1155 Intel® Xeon®/Core™i7/i5/i3
2 slots max. 16GB/system</t>
  </si>
  <si>
    <t>Comet Lake H420E, DDR4  LGA1200 10th Generation Intel® Core™ i9/i7/i5/i3/Pentium/Celeron
2 slots max. 64GB/system</t>
  </si>
  <si>
    <t>W-12XX CPU support ECC, Core I CPU does not support ECC</t>
  </si>
  <si>
    <t>XEON CPU support ECC, Core I CPU does not support ECC</t>
  </si>
  <si>
    <t>Xeon E3 CPU support ECC, Core I CPU does not support ECC</t>
  </si>
  <si>
    <t>G5400/4900 CPU support ECC, Core I does not support ECC</t>
  </si>
  <si>
    <t>G4400/3900 CPU support ECC, Core I does not support ECC</t>
  </si>
  <si>
    <t>E3-1275 &amp; Pentium G2120 support ECC, other CPU does not</t>
  </si>
  <si>
    <t>only i3-10100E/TE support ECC</t>
  </si>
  <si>
    <t>LGA1700 12th Generation Intel® Core™ i9/i7/i5/i3/Pentium® DDR5
2 slots max. 64GB/system</t>
  </si>
  <si>
    <t>whole series support ECC</t>
  </si>
  <si>
    <t>LGA1151 8/9 Generation Intel® Core™ i7/i5/i3/Pentium/Celeron DDR4
2 slots max. 64GB/system</t>
  </si>
  <si>
    <t>LGA1151 6th and 7th Generation Intel®
Core™ i7/i5/i3/Pentium/Celeron
Dual (non-ECC) U-DIMM 
Max. 32 GB (16 GB per DIMM)</t>
  </si>
  <si>
    <t>LGA 1151 6th Gen Intel® Core™ i7/i5/i3 Half-size SHB
2 slots max. 32GB/system</t>
  </si>
  <si>
    <t>LGA 1151 6th Gen Intel® Xeon® and Core™ i7/i5/i3 Half-size SHB 
2 slots max. 32GB/system</t>
  </si>
  <si>
    <t>LGA1200 10th Gen Intel® Core™ i9/i7/i5/i3 Half-size SHB
2 slots max. 64GB/system</t>
  </si>
  <si>
    <t>LGA1200 Xeon &amp; 10th Gen Intel® Core™ i9/i7/i5/i3 Half-size SHB
2 slots max. 64GB/system</t>
  </si>
  <si>
    <t>only Xeon CPU support ECC</t>
  </si>
  <si>
    <t>TPC-B610</t>
  </si>
  <si>
    <t>10th Gen. Core™ i Socket CPU (LGA1200)
Memory Dual channel DDR4 SO-DIMM
Max 64GB / system</t>
  </si>
  <si>
    <t>ESO-DIMM</t>
  </si>
  <si>
    <t>8th gen core
Dual channel DDR4 SO-DIMM (Each channel supports
up to 32G)  max. 64GB / system</t>
  </si>
  <si>
    <t>6 gen core I
8 GB DDR4 2133 MHz
SODIMM SDRAM (max. 16GB/system)</t>
  </si>
  <si>
    <r>
      <t xml:space="preserve">8 gen core I
2 slot DDR4 SO-DIMM (Each channel supports up to 32G, max. 64GB / system)
</t>
    </r>
    <r>
      <rPr>
        <sz val="10"/>
        <color rgb="FFFF0000"/>
        <rFont val="Calibri"/>
        <family val="2"/>
        <scheme val="minor"/>
      </rPr>
      <t>built-in 1 x 8G DDR4 SO-DIMM</t>
    </r>
  </si>
  <si>
    <r>
      <t xml:space="preserve">Intel® Atom™ E3845, 1.91 GHz, quad core
1 x SODIMM slot 
</t>
    </r>
    <r>
      <rPr>
        <sz val="10"/>
        <color rgb="FFFF0000"/>
        <rFont val="Calibri"/>
        <family val="2"/>
        <scheme val="minor"/>
      </rPr>
      <t>built-in 4 GB DDR3L SDRAM (max. 8 GB/system)</t>
    </r>
  </si>
  <si>
    <r>
      <t xml:space="preserve">Intel® Atom™ E3845, 1.91 GHz, quad coreMemory 1 x SODIMM slot
</t>
    </r>
    <r>
      <rPr>
        <sz val="10"/>
        <color rgb="FFFF0000"/>
        <rFont val="Calibri"/>
        <family val="2"/>
        <scheme val="minor"/>
      </rPr>
      <t>built-in 4 GB DDR3L SDRAM (up to 8 GB)</t>
    </r>
  </si>
  <si>
    <r>
      <t xml:space="preserve">8 Gen core I
2 slot DDR4 SO-DIMM (Each channel supports up to 32G
max.  64GB / system)
</t>
    </r>
    <r>
      <rPr>
        <sz val="10"/>
        <color rgb="FFFF0000"/>
        <rFont val="Calibri"/>
        <family val="2"/>
        <scheme val="minor"/>
      </rPr>
      <t>built-in 1 x 8G DDR4 SO-DIMM</t>
    </r>
  </si>
  <si>
    <r>
      <t xml:space="preserve">Intel® Atom™ E3827 
Memory 1 x SODIMM slot
</t>
    </r>
    <r>
      <rPr>
        <sz val="10"/>
        <color rgb="FFFF0000"/>
        <rFont val="Calibri"/>
        <family val="2"/>
        <scheme val="minor"/>
      </rPr>
      <t>built-in 4 GB DDR3L SDRAM (</t>
    </r>
    <r>
      <rPr>
        <sz val="10"/>
        <color theme="1"/>
        <rFont val="Calibri"/>
        <family val="2"/>
        <scheme val="minor"/>
      </rPr>
      <t>supports up to 8 GB)</t>
    </r>
  </si>
  <si>
    <r>
      <t xml:space="preserve">4th Gen Intel Core i3-4010U/i7-4650U 1.7 GHz
</t>
    </r>
    <r>
      <rPr>
        <sz val="10"/>
        <color rgb="FFFF0000"/>
        <rFont val="Calibri"/>
        <family val="2"/>
        <scheme val="minor"/>
      </rPr>
      <t xml:space="preserve">built-in 4 GB DDR3L </t>
    </r>
    <r>
      <rPr>
        <sz val="10"/>
        <color theme="1"/>
        <rFont val="Calibri"/>
        <family val="2"/>
        <scheme val="minor"/>
      </rPr>
      <t>1600 MHz SODIMM SDRAM.</t>
    </r>
  </si>
  <si>
    <r>
      <t xml:space="preserve">Intel 4th Generation Core i5-4300U 1.9GHz
</t>
    </r>
    <r>
      <rPr>
        <sz val="10"/>
        <color rgb="FFFF0000"/>
        <rFont val="Calibri"/>
        <family val="2"/>
        <scheme val="minor"/>
      </rPr>
      <t xml:space="preserve">built-in 4GB </t>
    </r>
    <r>
      <rPr>
        <sz val="10"/>
        <color theme="1"/>
        <rFont val="Calibri"/>
        <family val="2"/>
        <scheme val="minor"/>
      </rPr>
      <t>DDR3L 1600MHz SO-DIMM SDRAM (max. 8GB/system)</t>
    </r>
  </si>
  <si>
    <t>only TPC-B610W supports ECC</t>
  </si>
  <si>
    <t>Intel® Celeron J1900/N2930 PCI
Half-size SBC with DDR3L
PCI-7032G2-00A3 : 2 DIMM
PCI-7032VG-00A3 : 1 DIMM
max. 8GB/system</t>
  </si>
  <si>
    <t>FWA-1012VC</t>
  </si>
  <si>
    <t>FWA-2012</t>
  </si>
  <si>
    <t>FWA-6080</t>
  </si>
  <si>
    <t>FWA-1211</t>
  </si>
  <si>
    <t>FWA-1013/2013</t>
  </si>
  <si>
    <t>FWA-3051</t>
  </si>
  <si>
    <t>FWA-6172</t>
  </si>
  <si>
    <t>FWA-5072/6072</t>
  </si>
  <si>
    <t>FWA-1112VC/VCL</t>
  </si>
  <si>
    <t>C3000
Socket 1 x 260-pin SO-DIMM
Max. Capacity 32GB DDR4
ECC Support YES</t>
  </si>
  <si>
    <t>C3000
2 core : 1 socket, max. 32GB
4/8 core :2 socket, max 32GBx 2 pcs
DDR4 DIMM
ECC or none-ECC</t>
  </si>
  <si>
    <t>Intel Apollo Lake x5-E3940
1 x 204-pin DDR3 SODIMM
max. Capacity 8GB
Non-ECC</t>
  </si>
  <si>
    <t>DDR4
Max. Capacity 128 GB (64GB per slot)
Socket 2 x 288-pin DIMM
Support Type UDIMM, ECC RDIMM</t>
  </si>
  <si>
    <t>C3000 4, 8, 16C
DDR4, 2133/2400MHz
Max. Capacity 64GB
Socket 2 x 288-pin DIMM
Support ECC</t>
  </si>
  <si>
    <t>12/13 gen core I
DDR5
Max. Capacity 64 GB (32 GB per slot)
Socket 2 x 288-pin DIMM
ECC Support ECC/Non-ECC UDIMM</t>
  </si>
  <si>
    <t>FWA-3034R</t>
  </si>
  <si>
    <t>FWA-3034H</t>
  </si>
  <si>
    <t>12/13 gen core I
DDR5
Max. Capacity 64 GB (32 GB per slot)
Socket 2 x 288-pin DIMM
Non-ECC UDIMM</t>
  </si>
  <si>
    <t xml:space="preserve">Xeon D
Max. Capacity 
128 GB UDIMM / 
256 GB RDIMM / 512 GB LRDIMM
Socket 4 x 288-pin DIMM
ECC Support </t>
  </si>
  <si>
    <t>4th gen XEON scalable
DDR5
Max. Capacity 1024 GB (64 GB per slot)
Socket 16
ECC Support RDIMM</t>
  </si>
  <si>
    <t>3rd Gen. AMD EPYC™ 7003
DDR4, 3200/2933MHz
Max. Capacity 1024GB (64GB per slot)
Socket 16 x 288-pin RDIMM
ECC Support Yes</t>
  </si>
  <si>
    <t>DDR5 ECC</t>
  </si>
  <si>
    <t>MIO-5377R</t>
  </si>
  <si>
    <t>5377R can use either ECC or non-ECC DRAM module.  Pls use item below if ECC is required,</t>
  </si>
  <si>
    <t>AQD-SD5V16GE48-SB  SQR-SD5N16G4K8SEBB</t>
  </si>
  <si>
    <t>AQD-SD5V8GN48-SC   SQR-SD5N8G5K6SNGPB</t>
  </si>
  <si>
    <t>AQD-SD5V16GN56-HB   SQR-SD5N16G5K6SNPB</t>
  </si>
  <si>
    <t>AQD-SD5V32GN56-HB   SQR-SD5N32G5K6SNPB</t>
  </si>
  <si>
    <t>AQD-D5V8GN56-HC   SQR-UD5N8G5K6SNGPB</t>
  </si>
  <si>
    <t>AQD-D5V16GN56-HB  SQR-UD5N16G5K6SNPB</t>
  </si>
  <si>
    <t>AQD-D5V32GN56-HB   SQR-UD5N32G5K6SNPB</t>
  </si>
  <si>
    <t>SQR-SD5I16G5K6SNPB</t>
  </si>
  <si>
    <t>SQR-SD5I32G5K6SNPB</t>
  </si>
  <si>
    <t>AQD-SD5V32GE48-SB  SQR-SD5N32G5K6SEPB</t>
  </si>
  <si>
    <t>SQR-UD5N32G5K6SEPB   AQD-D5V32GE48-SB</t>
  </si>
  <si>
    <t>AMD Ryzen™ Embedded R2000</t>
  </si>
  <si>
    <t>DDR4 SO-DIMM 2666</t>
  </si>
  <si>
    <t>MIO-5376RX (-40 to 85C)</t>
  </si>
  <si>
    <t>MIO-5376R  (0-60C)</t>
  </si>
  <si>
    <t>it should support ECC</t>
  </si>
  <si>
    <t>but datasheet says no ECC</t>
  </si>
  <si>
    <t>ASMB-592</t>
  </si>
  <si>
    <t>AIMB-592</t>
  </si>
  <si>
    <t>EPYC 7003 Zen 3 Core
6 slot DDR4 up to 3200, ECC RDIMM
Max. Capacity 768GB (128 GB per DIMM)</t>
  </si>
  <si>
    <t>SQR-SD5I16G4K8SEBB</t>
    <phoneticPr fontId="0" type="noConversion"/>
  </si>
  <si>
    <t>SQR-SD5I32G4K8SEBB</t>
    <phoneticPr fontId="0" type="noConversion"/>
  </si>
  <si>
    <t>SQR-SD4N4G3K2SNPGB  512x16  AQD-SD4U4GN32-SP 512x16</t>
  </si>
  <si>
    <t>AQD-SD4U8GN32-SE 1x8   SQR-SD4N8G3K2SNBGB 1x8</t>
  </si>
  <si>
    <t>AQD-SD4U16GN32-SE 1x8   SQR-SD4N16G3K2SNGB 1x8</t>
  </si>
  <si>
    <t xml:space="preserve">AQD-D4U4GN32-SPW1   </t>
  </si>
  <si>
    <t>AQD-D4U4GN32-SP 512x16   SQR-UD4N4G3K2SNPGB 512x16</t>
  </si>
  <si>
    <t>AQD-D4U8GN32-SE 1x8   SQR-UD4N8G3K2SNBGB 1x8</t>
  </si>
  <si>
    <t>AQD-D4U16GN32-SE 1x8   SQR-UD4N16G3K2SNGB 1x8</t>
  </si>
  <si>
    <t>Intel® 8th/9th Gen Core™ i CPU socket-type (LGA1151) with Intel® Q370/
H310 chipset
2 slot DDR4 SO-DIMM, no ECC
max. 64GB
'-10-50C</t>
  </si>
  <si>
    <t>12/13 gen core I
R680E 
2 slot DDR5 SO-DIMM, support ECC
max. 64GB
'-20-60C</t>
  </si>
  <si>
    <t>12/13 gen core I
H610E 
2 slot DDR5 SO-DIMM, no ECC
max. 64GB
'-20-60C</t>
  </si>
  <si>
    <t>MIC-770 Q/H</t>
  </si>
  <si>
    <t>MIC-770 W/H -20A1 (V2)</t>
  </si>
  <si>
    <t>Intel® 10th Gen Xeon®/Core™ i CPU socket-type (LGA1200) with Intel®
W480E/H420E chipset
2 slot DDR4 SO-DIMM, no ECC / ECC
max. 64GB
'-10-60C</t>
  </si>
  <si>
    <t>Only MIC-770W w/ i3 CPU support ECC</t>
  </si>
  <si>
    <t>MIC-770V3W support both ECC and non ECC module</t>
  </si>
  <si>
    <t>MIC-770V3H support non-ECC module</t>
  </si>
  <si>
    <t>MIC-770V3W  (V3)</t>
  </si>
  <si>
    <t>MIC-770V3H  (V3)</t>
  </si>
  <si>
    <t>DRAM Selection guild 2023 December V1</t>
  </si>
  <si>
    <t>MTC4C10163S1SC48BA1</t>
  </si>
  <si>
    <t>MTC8C1084S1SC48BA1</t>
  </si>
  <si>
    <t>MTC16C2085S1SC48BA1</t>
  </si>
  <si>
    <t>TS1GSA64V8GI-ADT</t>
  </si>
  <si>
    <t>TS2GSA64V8EI-ADT</t>
  </si>
  <si>
    <t>TS4GSA64V8EI-ADT</t>
  </si>
  <si>
    <t>TS2GSA72V8E-ADT</t>
  </si>
  <si>
    <t>TS4GSA72V8E-ADT</t>
  </si>
  <si>
    <t>MTC4C10163S1UC48BA1</t>
  </si>
  <si>
    <t>MTC8C1084S1UC48BA1</t>
  </si>
  <si>
    <t>MTC16C2085S1UC48BA1</t>
  </si>
  <si>
    <t>TS2GLA72V8E-ADT</t>
  </si>
  <si>
    <t>TS4GLA72V8E-ADT</t>
  </si>
  <si>
    <t>MTC10F1084S1RC48BA1</t>
  </si>
  <si>
    <t>MTC20F2085S1RC48BA1</t>
  </si>
  <si>
    <t>TS512MSH64V2D-ADT</t>
  </si>
  <si>
    <t>TS1GSH64V2B-ADT</t>
  </si>
  <si>
    <t>TS2GSH64V2B-ADT</t>
  </si>
  <si>
    <t>TS4GSH64V2E-ADT</t>
  </si>
  <si>
    <t>MTA8ATF2G64HZ-3G2F1</t>
  </si>
  <si>
    <t>TS2GSH64V2EI-ADT ?</t>
  </si>
  <si>
    <t>TS1GSH72V2B-ADT</t>
  </si>
  <si>
    <t>change to LSR-S4E32G3F10-STC</t>
  </si>
  <si>
    <t>TS4GSH72V2E-ADT</t>
  </si>
  <si>
    <t>MTA4ATF51264AZ-3G2R1</t>
  </si>
  <si>
    <t>TS1GLH64V2B-ADT</t>
  </si>
  <si>
    <t>TS2GLH64V2B-ADT</t>
  </si>
  <si>
    <t>TS4GLH64V2E-ADT</t>
  </si>
  <si>
    <t>MTA8ATF2G64AZ-3G2F1</t>
  </si>
  <si>
    <t>TS1GLH64V2BI-ADT</t>
  </si>
  <si>
    <t>TS4GLH64V2EI-ADT</t>
  </si>
  <si>
    <t>TS2GLH64V2BI-ADT</t>
  </si>
  <si>
    <t>TS1GLH72V2B-ADT</t>
  </si>
  <si>
    <t>TS2GLH72V2B-ADT</t>
  </si>
  <si>
    <t>TS4GLH72V2E-ADT</t>
  </si>
  <si>
    <t>TS1GLH72V2BI-ADT</t>
  </si>
  <si>
    <t>TS1GHR72V2B-ADT ?</t>
  </si>
  <si>
    <t>MTA18ASF2G72PZ-3G2R1</t>
  </si>
  <si>
    <t>MTA18ASF4G72PDZ-3G2F1</t>
  </si>
  <si>
    <t>TS1GSH64V2BI-ADT</t>
  </si>
  <si>
    <t>TS4GSH64V2EI-ADT</t>
  </si>
  <si>
    <t>TS2GSH72V2B-ADT</t>
  </si>
  <si>
    <t>TS1GSH72V2BI-ADT</t>
  </si>
  <si>
    <t>TS2GSH72V2BI-ADT</t>
  </si>
  <si>
    <t>TS4GSH72V2EI-ADT</t>
  </si>
  <si>
    <t>TS2GLH72V2BI-ADT</t>
  </si>
  <si>
    <t>TS4GLH72V2EI-ADT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</si>
</sst>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[$-F800]dddd\,\ mmmm\ dd\,\ yyyy"/>
  </numFmts>
  <fonts count="75">
    <font>
      <sz val="12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A5A5A5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9"/>
      <name val="細明體"/>
      <family val="3"/>
      <charset val="136"/>
    </font>
    <font>
      <sz val="11"/>
      <color theme="1"/>
      <name val="Calibri"/>
      <family val="2"/>
      <scheme val="minor"/>
    </font>
    <font>
      <sz val="9"/>
      <name val="Calibri"/>
      <family val="2"/>
      <charset val="136"/>
      <scheme val="minor"/>
    </font>
    <font>
      <sz val="12"/>
      <name val="Calibri"/>
      <family val="2"/>
    </font>
    <font>
      <sz val="11"/>
      <name val="Calibri"/>
      <family val="2"/>
      <scheme val="major"/>
    </font>
    <font>
      <sz val="12"/>
      <color theme="1"/>
      <name val="Calibri"/>
      <family val="1"/>
      <charset val="136"/>
      <scheme val="minor"/>
    </font>
    <font>
      <sz val="11"/>
      <color theme="1"/>
      <name val="Calibri"/>
      <family val="2"/>
      <scheme val="major"/>
    </font>
    <font>
      <sz val="12"/>
      <name val="新細明體"/>
      <family val="1"/>
      <charset val="136"/>
    </font>
    <font>
      <sz val="12"/>
      <name val="????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Arial"/>
      <family val="2"/>
    </font>
    <font>
      <sz val="10"/>
      <name val="Tahoma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6"/>
      <color rgb="FFFF0000"/>
      <name val="Calibri"/>
      <family val="2"/>
      <scheme val="minor"/>
    </font>
    <font>
      <sz val="11"/>
      <color rgb="FFFF0000"/>
      <name val="Calibri"/>
      <family val="2"/>
      <scheme val="major"/>
    </font>
    <font>
      <sz val="14"/>
      <color rgb="FF4D4D4D"/>
      <name val="Arial"/>
      <family val="2"/>
    </font>
    <font>
      <sz val="12"/>
      <color rgb="FF4D4D4D"/>
      <name val="Arial"/>
      <family val="2"/>
    </font>
    <font>
      <b/>
      <sz val="9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Helv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rgb="FF4D4D4D"/>
      <name val="Arial"/>
      <family val="2"/>
    </font>
    <font>
      <sz val="1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Calibri"/>
      <family val="2"/>
      <scheme val="maj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FFFF"/>
      <name val="Calibri"/>
      <family val="2"/>
    </font>
    <font>
      <b/>
      <sz val="12"/>
      <color rgb="FFFFFFFF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20"/>
      <color theme="1"/>
      <name val="Arial"/>
      <family val="2"/>
    </font>
    <font>
      <b/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0070C0"/>
      </patternFill>
    </fill>
    <fill>
      <patternFill patternType="solid">
        <fgColor rgb="FFE36C09"/>
        <bgColor rgb="FFE36C09"/>
      </patternFill>
    </fill>
    <fill>
      <patternFill patternType="solid">
        <fgColor rgb="FFB6DDE8"/>
        <bgColor rgb="FFB6DDE8"/>
      </patternFill>
    </fill>
    <fill>
      <patternFill patternType="solid">
        <fgColor rgb="FF92CDDC"/>
        <bgColor rgb="FF92CDD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2" fillId="0" borderId="2"/>
    <xf numFmtId="164" fontId="26" fillId="0" borderId="2">
      <alignment vertical="center"/>
    </xf>
    <xf numFmtId="165" fontId="28" fillId="0" borderId="2"/>
    <xf numFmtId="165" fontId="29" fillId="0" borderId="2"/>
    <xf numFmtId="165" fontId="26" fillId="0" borderId="2">
      <alignment vertical="center"/>
    </xf>
    <xf numFmtId="0" fontId="8" fillId="0" borderId="2"/>
    <xf numFmtId="0" fontId="6" fillId="0" borderId="2"/>
    <xf numFmtId="0" fontId="28" fillId="0" borderId="2"/>
    <xf numFmtId="0" fontId="38" fillId="0" borderId="2"/>
    <xf numFmtId="0" fontId="55" fillId="0" borderId="2"/>
  </cellStyleXfs>
  <cellXfs count="507"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/>
    <xf numFmtId="0" fontId="11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20" fillId="0" borderId="4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0" fillId="0" borderId="2" xfId="0" applyFont="1" applyBorder="1"/>
    <xf numFmtId="0" fontId="17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7" fillId="0" borderId="4" xfId="0" applyFont="1" applyBorder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5" fillId="0" borderId="6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/>
    </xf>
    <xf numFmtId="164" fontId="32" fillId="4" borderId="4" xfId="1" applyFont="1" applyFill="1" applyBorder="1" applyAlignment="1">
      <alignment horizontal="left" vertical="center"/>
    </xf>
    <xf numFmtId="0" fontId="19" fillId="4" borderId="4" xfId="0" applyFont="1" applyFill="1" applyBorder="1" applyAlignment="1">
      <alignment vertical="center" wrapText="1"/>
    </xf>
    <xf numFmtId="0" fontId="33" fillId="4" borderId="4" xfId="0" applyFont="1" applyFill="1" applyBorder="1"/>
    <xf numFmtId="0" fontId="32" fillId="4" borderId="4" xfId="0" applyFont="1" applyFill="1" applyBorder="1" applyAlignment="1">
      <alignment horizontal="left" vertical="top"/>
    </xf>
    <xf numFmtId="0" fontId="0" fillId="4" borderId="0" xfId="0" applyFill="1" applyAlignment="1">
      <alignment vertical="center"/>
    </xf>
    <xf numFmtId="164" fontId="32" fillId="4" borderId="4" xfId="1" applyFont="1" applyFill="1" applyBorder="1" applyAlignment="1">
      <alignment vertical="center"/>
    </xf>
    <xf numFmtId="164" fontId="33" fillId="4" borderId="4" xfId="1" applyFont="1" applyFill="1" applyBorder="1" applyAlignment="1">
      <alignment vertical="center"/>
    </xf>
    <xf numFmtId="0" fontId="33" fillId="4" borderId="4" xfId="6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33" fillId="4" borderId="2" xfId="0" applyFont="1" applyFill="1" applyBorder="1"/>
    <xf numFmtId="0" fontId="11" fillId="4" borderId="4" xfId="0" applyFont="1" applyFill="1" applyBorder="1" applyAlignment="1">
      <alignment horizontal="center" wrapText="1"/>
    </xf>
    <xf numFmtId="0" fontId="0" fillId="4" borderId="4" xfId="0" applyFill="1" applyBorder="1" applyAlignment="1">
      <alignment vertical="center"/>
    </xf>
    <xf numFmtId="17" fontId="35" fillId="0" borderId="0" xfId="0" applyNumberFormat="1" applyFont="1" applyAlignment="1">
      <alignment vertical="center"/>
    </xf>
    <xf numFmtId="0" fontId="11" fillId="5" borderId="0" xfId="0" applyFont="1" applyFill="1" applyAlignment="1">
      <alignment vertical="center"/>
    </xf>
    <xf numFmtId="0" fontId="20" fillId="5" borderId="4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5" fillId="6" borderId="4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33" fillId="6" borderId="4" xfId="0" applyFont="1" applyFill="1" applyBorder="1"/>
    <xf numFmtId="0" fontId="27" fillId="6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vertical="center" wrapText="1"/>
    </xf>
    <xf numFmtId="0" fontId="25" fillId="6" borderId="1" xfId="0" applyFont="1" applyFill="1" applyBorder="1" applyAlignment="1">
      <alignment horizontal="left" vertical="center" wrapText="1"/>
    </xf>
    <xf numFmtId="164" fontId="33" fillId="6" borderId="1" xfId="1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left"/>
    </xf>
    <xf numFmtId="0" fontId="25" fillId="6" borderId="1" xfId="0" applyFont="1" applyFill="1" applyBorder="1" applyAlignment="1">
      <alignment horizontal="left" vertical="center"/>
    </xf>
    <xf numFmtId="0" fontId="25" fillId="0" borderId="1" xfId="0" quotePrefix="1" applyFont="1" applyBorder="1" applyAlignment="1">
      <alignment horizontal="left" vertical="center" wrapText="1"/>
    </xf>
    <xf numFmtId="0" fontId="32" fillId="4" borderId="2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vertical="center" wrapText="1"/>
    </xf>
    <xf numFmtId="0" fontId="31" fillId="6" borderId="1" xfId="0" applyFont="1" applyFill="1" applyBorder="1" applyAlignment="1">
      <alignment horizontal="center" wrapText="1"/>
    </xf>
    <xf numFmtId="0" fontId="20" fillId="0" borderId="4" xfId="0" quotePrefix="1" applyFont="1" applyBorder="1" applyAlignment="1">
      <alignment vertical="center" wrapText="1"/>
    </xf>
    <xf numFmtId="0" fontId="20" fillId="0" borderId="4" xfId="0" quotePrefix="1" applyFont="1" applyBorder="1"/>
    <xf numFmtId="0" fontId="20" fillId="0" borderId="4" xfId="0" applyFont="1" applyBorder="1" applyAlignment="1">
      <alignment horizontal="left" vertical="center"/>
    </xf>
    <xf numFmtId="0" fontId="0" fillId="6" borderId="0" xfId="0" applyFill="1" applyAlignment="1">
      <alignment vertical="center"/>
    </xf>
    <xf numFmtId="0" fontId="1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vertical="center" wrapText="1"/>
    </xf>
    <xf numFmtId="0" fontId="12" fillId="0" borderId="3" xfId="0" applyFont="1" applyBorder="1"/>
    <xf numFmtId="0" fontId="10" fillId="4" borderId="4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center" wrapText="1"/>
    </xf>
    <xf numFmtId="0" fontId="18" fillId="6" borderId="4" xfId="0" quotePrefix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2" fillId="6" borderId="4" xfId="0" applyFont="1" applyFill="1" applyBorder="1"/>
    <xf numFmtId="0" fontId="11" fillId="4" borderId="7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8" fillId="4" borderId="4" xfId="0" quotePrefix="1" applyFont="1" applyFill="1" applyBorder="1" applyAlignment="1">
      <alignment horizontal="center" vertical="center" wrapText="1"/>
    </xf>
    <xf numFmtId="0" fontId="12" fillId="0" borderId="4" xfId="0" applyFont="1" applyBorder="1"/>
    <xf numFmtId="0" fontId="11" fillId="6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36" fillId="4" borderId="4" xfId="1" quotePrefix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/>
    </xf>
    <xf numFmtId="0" fontId="11" fillId="5" borderId="4" xfId="0" applyFont="1" applyFill="1" applyBorder="1" applyAlignment="1">
      <alignment vertical="center" wrapText="1"/>
    </xf>
    <xf numFmtId="0" fontId="12" fillId="5" borderId="4" xfId="0" applyFont="1" applyFill="1" applyBorder="1"/>
    <xf numFmtId="0" fontId="11" fillId="5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4" xfId="0" quotePrefix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15" fillId="6" borderId="4" xfId="0" quotePrefix="1" applyFont="1" applyFill="1" applyBorder="1" applyAlignment="1">
      <alignment vertical="center"/>
    </xf>
    <xf numFmtId="164" fontId="32" fillId="6" borderId="4" xfId="1" applyFont="1" applyFill="1" applyBorder="1" applyAlignment="1">
      <alignment vertical="center"/>
    </xf>
    <xf numFmtId="164" fontId="33" fillId="6" borderId="4" xfId="1" applyFont="1" applyFill="1" applyBorder="1" applyAlignment="1">
      <alignment vertical="center"/>
    </xf>
    <xf numFmtId="0" fontId="20" fillId="6" borderId="4" xfId="0" applyFont="1" applyFill="1" applyBorder="1"/>
    <xf numFmtId="0" fontId="35" fillId="0" borderId="4" xfId="0" applyFont="1" applyBorder="1" applyAlignment="1">
      <alignment vertical="center"/>
    </xf>
    <xf numFmtId="17" fontId="35" fillId="0" borderId="4" xfId="0" applyNumberFormat="1" applyFont="1" applyBorder="1" applyAlignment="1">
      <alignment vertical="center"/>
    </xf>
    <xf numFmtId="0" fontId="41" fillId="4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7" fillId="4" borderId="4" xfId="0" applyFont="1" applyFill="1" applyBorder="1" applyAlignment="1">
      <alignment vertical="center"/>
    </xf>
    <xf numFmtId="164" fontId="33" fillId="4" borderId="2" xfId="1" applyFont="1" applyFill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33" fillId="6" borderId="2" xfId="0" applyFont="1" applyFill="1" applyBorder="1"/>
    <xf numFmtId="0" fontId="19" fillId="4" borderId="2" xfId="0" applyFont="1" applyFill="1" applyBorder="1" applyAlignment="1">
      <alignment vertical="center" wrapText="1"/>
    </xf>
    <xf numFmtId="164" fontId="34" fillId="4" borderId="2" xfId="1" applyFont="1" applyFill="1" applyAlignment="1">
      <alignment horizontal="left" vertical="center"/>
    </xf>
    <xf numFmtId="0" fontId="33" fillId="4" borderId="2" xfId="6" applyFont="1" applyFill="1" applyAlignment="1">
      <alignment horizontal="left" vertical="center"/>
    </xf>
    <xf numFmtId="164" fontId="33" fillId="6" borderId="2" xfId="1" applyFont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25" fillId="0" borderId="0" xfId="0" applyFont="1" applyAlignment="1">
      <alignment horizontal="left" vertical="center" wrapText="1"/>
    </xf>
    <xf numFmtId="0" fontId="0" fillId="0" borderId="1" xfId="0" quotePrefix="1" applyBorder="1" applyAlignment="1">
      <alignment vertical="center"/>
    </xf>
    <xf numFmtId="0" fontId="25" fillId="0" borderId="0" xfId="0" quotePrefix="1" applyFont="1" applyAlignment="1">
      <alignment horizontal="left" vertical="center" wrapText="1"/>
    </xf>
    <xf numFmtId="164" fontId="32" fillId="4" borderId="2" xfId="1" applyFont="1" applyFill="1" applyAlignment="1">
      <alignment horizontal="left" vertical="center"/>
    </xf>
    <xf numFmtId="0" fontId="42" fillId="4" borderId="4" xfId="0" applyFont="1" applyFill="1" applyBorder="1" applyAlignment="1">
      <alignment horizontal="left" vertical="center"/>
    </xf>
    <xf numFmtId="0" fontId="43" fillId="4" borderId="0" xfId="0" applyFont="1" applyFill="1" applyAlignment="1">
      <alignment vertical="center"/>
    </xf>
    <xf numFmtId="0" fontId="43" fillId="2" borderId="4" xfId="0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wrapText="1"/>
    </xf>
    <xf numFmtId="0" fontId="43" fillId="4" borderId="4" xfId="0" applyFont="1" applyFill="1" applyBorder="1" applyAlignment="1">
      <alignment vertical="center"/>
    </xf>
    <xf numFmtId="0" fontId="44" fillId="4" borderId="4" xfId="7" applyFont="1" applyFill="1" applyBorder="1" applyAlignment="1">
      <alignment horizontal="left" vertical="center"/>
    </xf>
    <xf numFmtId="0" fontId="43" fillId="4" borderId="4" xfId="0" applyFont="1" applyFill="1" applyBorder="1"/>
    <xf numFmtId="0" fontId="41" fillId="4" borderId="4" xfId="8" applyFont="1" applyFill="1" applyBorder="1" applyAlignment="1">
      <alignment horizontal="left" vertical="center"/>
    </xf>
    <xf numFmtId="0" fontId="45" fillId="4" borderId="0" xfId="0" applyFont="1" applyFill="1" applyAlignment="1">
      <alignment vertical="center"/>
    </xf>
    <xf numFmtId="0" fontId="45" fillId="4" borderId="4" xfId="0" applyFont="1" applyFill="1" applyBorder="1" applyAlignment="1">
      <alignment vertical="center"/>
    </xf>
    <xf numFmtId="0" fontId="38" fillId="4" borderId="4" xfId="7" applyFont="1" applyFill="1" applyBorder="1" applyAlignment="1">
      <alignment horizontal="left" vertical="center"/>
    </xf>
    <xf numFmtId="0" fontId="46" fillId="4" borderId="4" xfId="7" applyFont="1" applyFill="1" applyBorder="1" applyAlignment="1">
      <alignment horizontal="left" vertical="center"/>
    </xf>
    <xf numFmtId="0" fontId="45" fillId="4" borderId="4" xfId="0" applyFont="1" applyFill="1" applyBorder="1"/>
    <xf numFmtId="0" fontId="45" fillId="6" borderId="4" xfId="0" applyFont="1" applyFill="1" applyBorder="1" applyAlignment="1">
      <alignment vertical="center"/>
    </xf>
    <xf numFmtId="0" fontId="38" fillId="4" borderId="4" xfId="8" applyFont="1" applyFill="1" applyBorder="1" applyAlignment="1">
      <alignment horizontal="left" vertical="center"/>
    </xf>
    <xf numFmtId="0" fontId="45" fillId="0" borderId="4" xfId="6" applyFont="1" applyBorder="1" applyAlignment="1">
      <alignment horizontal="left" vertical="center"/>
    </xf>
    <xf numFmtId="0" fontId="38" fillId="6" borderId="4" xfId="7" applyFont="1" applyFill="1" applyBorder="1" applyAlignment="1">
      <alignment horizontal="left" vertical="center"/>
    </xf>
    <xf numFmtId="0" fontId="46" fillId="6" borderId="4" xfId="7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164" fontId="43" fillId="6" borderId="4" xfId="1" applyFont="1" applyFill="1" applyBorder="1" applyAlignment="1">
      <alignment vertical="center"/>
    </xf>
    <xf numFmtId="0" fontId="43" fillId="6" borderId="4" xfId="0" applyFont="1" applyFill="1" applyBorder="1" applyAlignment="1">
      <alignment vertical="center" wrapText="1"/>
    </xf>
    <xf numFmtId="164" fontId="41" fillId="4" borderId="4" xfId="1" applyFont="1" applyFill="1" applyBorder="1" applyAlignment="1">
      <alignment horizontal="left" vertical="center"/>
    </xf>
    <xf numFmtId="164" fontId="43" fillId="4" borderId="4" xfId="1" applyFont="1" applyFill="1" applyBorder="1" applyAlignment="1">
      <alignment horizontal="left" vertical="center"/>
    </xf>
    <xf numFmtId="164" fontId="43" fillId="4" borderId="4" xfId="1" applyFont="1" applyFill="1" applyBorder="1" applyAlignment="1">
      <alignment vertical="center"/>
    </xf>
    <xf numFmtId="0" fontId="43" fillId="4" borderId="4" xfId="6" applyFont="1" applyFill="1" applyBorder="1" applyAlignment="1">
      <alignment vertical="center"/>
    </xf>
    <xf numFmtId="0" fontId="43" fillId="4" borderId="4" xfId="6" applyFont="1" applyFill="1" applyBorder="1" applyAlignment="1">
      <alignment horizontal="left" vertical="center"/>
    </xf>
    <xf numFmtId="0" fontId="41" fillId="4" borderId="4" xfId="0" applyFont="1" applyFill="1" applyBorder="1" applyAlignment="1">
      <alignment horizontal="left" vertical="center"/>
    </xf>
    <xf numFmtId="0" fontId="43" fillId="4" borderId="4" xfId="0" applyFont="1" applyFill="1" applyBorder="1" applyAlignment="1">
      <alignment vertical="center" wrapText="1"/>
    </xf>
    <xf numFmtId="0" fontId="43" fillId="4" borderId="4" xfId="7" applyFont="1" applyFill="1" applyBorder="1" applyAlignment="1">
      <alignment horizontal="left" vertical="center"/>
    </xf>
    <xf numFmtId="39" fontId="43" fillId="4" borderId="4" xfId="9" applyNumberFormat="1" applyFont="1" applyFill="1" applyBorder="1" applyAlignment="1" applyProtection="1">
      <alignment horizontal="left" vertical="center"/>
      <protection locked="0"/>
    </xf>
    <xf numFmtId="0" fontId="43" fillId="4" borderId="4" xfId="8" applyFont="1" applyFill="1" applyBorder="1" applyAlignment="1">
      <alignment horizontal="left" vertical="center"/>
    </xf>
    <xf numFmtId="0" fontId="43" fillId="4" borderId="4" xfId="0" applyFont="1" applyFill="1" applyBorder="1" applyAlignment="1">
      <alignment horizontal="left" vertical="center"/>
    </xf>
    <xf numFmtId="0" fontId="43" fillId="0" borderId="4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6" fillId="0" borderId="4" xfId="7" applyFont="1" applyBorder="1" applyAlignment="1">
      <alignment horizontal="left" vertical="center"/>
    </xf>
    <xf numFmtId="39" fontId="38" fillId="0" borderId="4" xfId="9" applyNumberFormat="1" applyBorder="1" applyAlignment="1" applyProtection="1">
      <alignment horizontal="left" vertical="center"/>
      <protection locked="0"/>
    </xf>
    <xf numFmtId="0" fontId="38" fillId="0" borderId="4" xfId="8" applyFont="1" applyBorder="1" applyAlignment="1">
      <alignment horizontal="left" vertical="center"/>
    </xf>
    <xf numFmtId="0" fontId="47" fillId="0" borderId="4" xfId="0" applyFont="1" applyBorder="1" applyAlignment="1">
      <alignment vertical="center"/>
    </xf>
    <xf numFmtId="0" fontId="38" fillId="0" borderId="4" xfId="7" applyFont="1" applyBorder="1" applyAlignment="1">
      <alignment horizontal="left" vertical="center"/>
    </xf>
    <xf numFmtId="164" fontId="32" fillId="0" borderId="4" xfId="1" applyFont="1" applyBorder="1" applyAlignment="1">
      <alignment vertical="center"/>
    </xf>
    <xf numFmtId="0" fontId="39" fillId="0" borderId="4" xfId="7" applyFont="1" applyBorder="1" applyAlignment="1">
      <alignment horizontal="left" vertical="center"/>
    </xf>
    <xf numFmtId="164" fontId="33" fillId="0" borderId="4" xfId="1" applyFont="1" applyBorder="1" applyAlignment="1">
      <alignment vertical="center"/>
    </xf>
    <xf numFmtId="39" fontId="34" fillId="0" borderId="4" xfId="9" applyNumberFormat="1" applyFont="1" applyBorder="1" applyAlignment="1" applyProtection="1">
      <alignment horizontal="left" vertical="center"/>
      <protection locked="0"/>
    </xf>
    <xf numFmtId="0" fontId="43" fillId="0" borderId="0" xfId="0" applyFont="1" applyAlignment="1">
      <alignment vertical="center"/>
    </xf>
    <xf numFmtId="0" fontId="25" fillId="0" borderId="4" xfId="0" quotePrefix="1" applyFont="1" applyBorder="1" applyAlignment="1">
      <alignment horizontal="left" vertical="center" wrapText="1"/>
    </xf>
    <xf numFmtId="0" fontId="32" fillId="6" borderId="2" xfId="0" applyFont="1" applyFill="1" applyBorder="1" applyAlignment="1">
      <alignment horizontal="left" vertical="top"/>
    </xf>
    <xf numFmtId="0" fontId="9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quotePrefix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41" fillId="6" borderId="4" xfId="0" applyFont="1" applyFill="1" applyBorder="1" applyAlignment="1">
      <alignment horizontal="center" wrapText="1"/>
    </xf>
    <xf numFmtId="0" fontId="41" fillId="6" borderId="2" xfId="0" applyFont="1" applyFill="1" applyBorder="1" applyAlignment="1">
      <alignment horizontal="center" wrapText="1"/>
    </xf>
    <xf numFmtId="0" fontId="41" fillId="6" borderId="1" xfId="0" applyFont="1" applyFill="1" applyBorder="1" applyAlignment="1">
      <alignment horizontal="center" wrapText="1"/>
    </xf>
    <xf numFmtId="0" fontId="43" fillId="4" borderId="4" xfId="0" applyFont="1" applyFill="1" applyBorder="1" applyAlignment="1">
      <alignment horizontal="center" vertical="center"/>
    </xf>
    <xf numFmtId="0" fontId="43" fillId="4" borderId="2" xfId="0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164" fontId="43" fillId="6" borderId="4" xfId="1" applyFont="1" applyFill="1" applyBorder="1" applyAlignment="1">
      <alignment horizontal="left" vertical="center"/>
    </xf>
    <xf numFmtId="0" fontId="41" fillId="6" borderId="4" xfId="0" applyFont="1" applyFill="1" applyBorder="1" applyAlignment="1">
      <alignment horizontal="left" vertical="top"/>
    </xf>
    <xf numFmtId="0" fontId="43" fillId="4" borderId="7" xfId="0" applyFont="1" applyFill="1" applyBorder="1"/>
    <xf numFmtId="0" fontId="43" fillId="4" borderId="2" xfId="0" applyFont="1" applyFill="1" applyBorder="1"/>
    <xf numFmtId="0" fontId="43" fillId="4" borderId="1" xfId="0" applyFont="1" applyFill="1" applyBorder="1"/>
    <xf numFmtId="0" fontId="43" fillId="0" borderId="4" xfId="0" applyFont="1" applyBorder="1" applyAlignment="1">
      <alignment horizontal="left" vertical="center"/>
    </xf>
    <xf numFmtId="0" fontId="43" fillId="0" borderId="4" xfId="0" applyFont="1" applyBorder="1"/>
    <xf numFmtId="0" fontId="25" fillId="0" borderId="7" xfId="0" applyFont="1" applyBorder="1" applyAlignment="1">
      <alignment horizontal="left"/>
    </xf>
    <xf numFmtId="17" fontId="0" fillId="0" borderId="4" xfId="0" applyNumberFormat="1" applyBorder="1" applyAlignment="1">
      <alignment vertical="center"/>
    </xf>
    <xf numFmtId="164" fontId="32" fillId="6" borderId="2" xfId="1" applyFont="1" applyFill="1" applyAlignment="1">
      <alignment horizontal="left" vertical="center"/>
    </xf>
    <xf numFmtId="0" fontId="33" fillId="6" borderId="2" xfId="6" applyFont="1" applyFill="1" applyAlignment="1">
      <alignment horizontal="left" vertical="center"/>
    </xf>
    <xf numFmtId="0" fontId="25" fillId="4" borderId="2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 wrapText="1"/>
    </xf>
    <xf numFmtId="0" fontId="25" fillId="6" borderId="2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/>
    </xf>
    <xf numFmtId="0" fontId="25" fillId="2" borderId="0" xfId="0" applyFont="1" applyFill="1" applyAlignment="1">
      <alignment horizontal="left" vertical="center" wrapText="1"/>
    </xf>
    <xf numFmtId="0" fontId="25" fillId="0" borderId="5" xfId="0" applyFont="1" applyBorder="1" applyAlignment="1">
      <alignment horizontal="left" vertical="center"/>
    </xf>
    <xf numFmtId="0" fontId="25" fillId="3" borderId="2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5" fillId="0" borderId="8" xfId="0" applyFont="1" applyBorder="1" applyAlignment="1">
      <alignment horizontal="left"/>
    </xf>
    <xf numFmtId="0" fontId="25" fillId="2" borderId="0" xfId="0" applyFont="1" applyFill="1" applyAlignment="1">
      <alignment vertical="center" wrapText="1"/>
    </xf>
    <xf numFmtId="0" fontId="34" fillId="4" borderId="4" xfId="0" applyFont="1" applyFill="1" applyBorder="1" applyAlignment="1">
      <alignment vertical="center"/>
    </xf>
    <xf numFmtId="164" fontId="34" fillId="4" borderId="4" xfId="1" applyFont="1" applyFill="1" applyBorder="1" applyAlignment="1">
      <alignment vertical="center"/>
    </xf>
    <xf numFmtId="164" fontId="32" fillId="6" borderId="2" xfId="1" applyFont="1" applyFill="1" applyAlignment="1">
      <alignment vertical="center"/>
    </xf>
    <xf numFmtId="164" fontId="33" fillId="6" borderId="1" xfId="1" applyFont="1" applyFill="1" applyBorder="1" applyAlignment="1">
      <alignment vertical="center"/>
    </xf>
    <xf numFmtId="0" fontId="33" fillId="4" borderId="2" xfId="6" applyFont="1" applyFill="1" applyAlignment="1">
      <alignment vertical="center"/>
    </xf>
    <xf numFmtId="0" fontId="33" fillId="6" borderId="4" xfId="6" applyFont="1" applyFill="1" applyBorder="1" applyAlignment="1">
      <alignment vertical="center"/>
    </xf>
    <xf numFmtId="0" fontId="32" fillId="6" borderId="4" xfId="0" applyFont="1" applyFill="1" applyBorder="1" applyAlignment="1">
      <alignment vertical="top"/>
    </xf>
    <xf numFmtId="0" fontId="25" fillId="6" borderId="4" xfId="0" applyFont="1" applyFill="1" applyBorder="1" applyAlignment="1">
      <alignment vertical="center"/>
    </xf>
    <xf numFmtId="164" fontId="33" fillId="4" borderId="2" xfId="1" applyFont="1" applyFill="1" applyAlignment="1">
      <alignment vertical="center"/>
    </xf>
    <xf numFmtId="0" fontId="10" fillId="4" borderId="4" xfId="0" applyFont="1" applyFill="1" applyBorder="1" applyAlignment="1">
      <alignment vertical="center"/>
    </xf>
    <xf numFmtId="164" fontId="32" fillId="4" borderId="2" xfId="1" applyFont="1" applyFill="1" applyAlignment="1">
      <alignment vertical="center"/>
    </xf>
    <xf numFmtId="0" fontId="34" fillId="4" borderId="2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25" fillId="4" borderId="4" xfId="0" applyFont="1" applyFill="1" applyBorder="1" applyAlignment="1">
      <alignment vertical="center"/>
    </xf>
    <xf numFmtId="0" fontId="25" fillId="4" borderId="4" xfId="0" applyFont="1" applyFill="1" applyBorder="1"/>
    <xf numFmtId="0" fontId="14" fillId="4" borderId="0" xfId="0" applyFont="1" applyFill="1" applyAlignment="1">
      <alignment vertical="center"/>
    </xf>
    <xf numFmtId="0" fontId="43" fillId="4" borderId="2" xfId="7" applyFont="1" applyFill="1" applyAlignment="1">
      <alignment horizontal="left" vertical="center"/>
    </xf>
    <xf numFmtId="0" fontId="43" fillId="0" borderId="4" xfId="0" quotePrefix="1" applyFont="1" applyBorder="1" applyAlignment="1">
      <alignment vertical="center"/>
    </xf>
    <xf numFmtId="0" fontId="42" fillId="4" borderId="4" xfId="0" applyFont="1" applyFill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3" fillId="0" borderId="2" xfId="0" quotePrefix="1" applyFont="1" applyBorder="1" applyAlignment="1">
      <alignment vertical="center"/>
    </xf>
    <xf numFmtId="0" fontId="41" fillId="0" borderId="1" xfId="0" applyFont="1" applyBorder="1" applyAlignment="1">
      <alignment horizontal="left" vertical="center" wrapText="1"/>
    </xf>
    <xf numFmtId="0" fontId="41" fillId="0" borderId="4" xfId="0" applyFont="1" applyBorder="1"/>
    <xf numFmtId="0" fontId="41" fillId="0" borderId="4" xfId="0" applyFont="1" applyBorder="1" applyAlignment="1">
      <alignment vertical="center" wrapText="1"/>
    </xf>
    <xf numFmtId="0" fontId="41" fillId="0" borderId="4" xfId="0" quotePrefix="1" applyFont="1" applyBorder="1" applyAlignment="1">
      <alignment vertical="center" wrapText="1"/>
    </xf>
    <xf numFmtId="0" fontId="41" fillId="0" borderId="1" xfId="0" quotePrefix="1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2" xfId="0" quotePrefix="1" applyFont="1" applyBorder="1" applyAlignment="1">
      <alignment horizontal="left" vertical="center" wrapText="1"/>
    </xf>
    <xf numFmtId="0" fontId="41" fillId="4" borderId="4" xfId="7" applyFont="1" applyFill="1" applyBorder="1" applyAlignment="1">
      <alignment horizontal="left" vertical="center"/>
    </xf>
    <xf numFmtId="164" fontId="43" fillId="0" borderId="4" xfId="1" applyFont="1" applyBorder="1" applyAlignment="1">
      <alignment horizontal="left" vertical="center"/>
    </xf>
    <xf numFmtId="0" fontId="41" fillId="0" borderId="4" xfId="7" applyFont="1" applyBorder="1" applyAlignment="1">
      <alignment horizontal="left" vertical="center"/>
    </xf>
    <xf numFmtId="0" fontId="41" fillId="0" borderId="2" xfId="7" applyFont="1" applyAlignment="1">
      <alignment horizontal="left" vertical="center"/>
    </xf>
    <xf numFmtId="164" fontId="41" fillId="4" borderId="4" xfId="1" applyFont="1" applyFill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quotePrefix="1" applyFont="1" applyAlignment="1">
      <alignment vertical="center"/>
    </xf>
    <xf numFmtId="0" fontId="48" fillId="0" borderId="2" xfId="0" applyFont="1" applyBorder="1" applyAlignment="1">
      <alignment vertical="center"/>
    </xf>
    <xf numFmtId="0" fontId="48" fillId="0" borderId="4" xfId="0" quotePrefix="1" applyFont="1" applyBorder="1" applyAlignment="1">
      <alignment vertical="center" wrapText="1"/>
    </xf>
    <xf numFmtId="0" fontId="48" fillId="0" borderId="2" xfId="7" applyFont="1" applyAlignment="1">
      <alignment horizontal="left" vertical="center"/>
    </xf>
    <xf numFmtId="0" fontId="48" fillId="0" borderId="1" xfId="0" quotePrefix="1" applyFont="1" applyBorder="1" applyAlignment="1">
      <alignment horizontal="left" vertical="center" wrapText="1"/>
    </xf>
    <xf numFmtId="0" fontId="43" fillId="4" borderId="2" xfId="6" applyFont="1" applyFill="1" applyAlignment="1">
      <alignment horizontal="left" vertical="center"/>
    </xf>
    <xf numFmtId="0" fontId="41" fillId="0" borderId="2" xfId="0" applyFont="1" applyBorder="1"/>
    <xf numFmtId="0" fontId="41" fillId="0" borderId="2" xfId="0" applyFont="1" applyBorder="1" applyAlignment="1">
      <alignment vertical="center" wrapText="1"/>
    </xf>
    <xf numFmtId="0" fontId="41" fillId="0" borderId="2" xfId="0" quotePrefix="1" applyFont="1" applyBorder="1" applyAlignment="1">
      <alignment vertical="center" wrapText="1"/>
    </xf>
    <xf numFmtId="0" fontId="48" fillId="0" borderId="2" xfId="0" applyFont="1" applyBorder="1" applyAlignment="1">
      <alignment horizontal="left" vertical="center" wrapText="1"/>
    </xf>
    <xf numFmtId="0" fontId="43" fillId="4" borderId="2" xfId="8" applyFont="1" applyFill="1" applyAlignment="1">
      <alignment horizontal="left" vertical="center"/>
    </xf>
    <xf numFmtId="164" fontId="43" fillId="0" borderId="2" xfId="1" applyFont="1" applyAlignment="1">
      <alignment vertical="center"/>
    </xf>
    <xf numFmtId="0" fontId="43" fillId="0" borderId="2" xfId="7" applyFont="1" applyAlignment="1">
      <alignment horizontal="left" vertical="center"/>
    </xf>
    <xf numFmtId="0" fontId="44" fillId="0" borderId="2" xfId="7" applyFont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33" fillId="4" borderId="9" xfId="0" applyFont="1" applyFill="1" applyBorder="1"/>
    <xf numFmtId="0" fontId="49" fillId="0" borderId="1" xfId="0" applyFont="1" applyBorder="1" applyAlignment="1">
      <alignment horizontal="left"/>
    </xf>
    <xf numFmtId="0" fontId="40" fillId="0" borderId="4" xfId="0" applyFont="1" applyBorder="1"/>
    <xf numFmtId="0" fontId="40" fillId="0" borderId="2" xfId="0" applyFont="1" applyBorder="1"/>
    <xf numFmtId="0" fontId="49" fillId="0" borderId="1" xfId="0" applyFont="1" applyBorder="1" applyAlignment="1">
      <alignment horizontal="left" vertical="center" wrapText="1"/>
    </xf>
    <xf numFmtId="0" fontId="49" fillId="0" borderId="1" xfId="0" quotePrefix="1" applyFont="1" applyBorder="1" applyAlignment="1">
      <alignment horizontal="left" vertical="center" wrapText="1"/>
    </xf>
    <xf numFmtId="0" fontId="43" fillId="0" borderId="0" xfId="0" quotePrefix="1" applyFont="1" applyAlignment="1">
      <alignment vertical="center"/>
    </xf>
    <xf numFmtId="0" fontId="50" fillId="0" borderId="0" xfId="0" applyFont="1" applyAlignment="1">
      <alignment vertical="center" wrapText="1"/>
    </xf>
    <xf numFmtId="0" fontId="14" fillId="0" borderId="4" xfId="0" applyFont="1" applyBorder="1" applyAlignment="1">
      <alignment vertical="center"/>
    </xf>
    <xf numFmtId="0" fontId="51" fillId="0" borderId="0" xfId="0" applyFont="1" applyAlignment="1">
      <alignment vertical="center" wrapText="1"/>
    </xf>
    <xf numFmtId="0" fontId="14" fillId="0" borderId="4" xfId="0" applyFont="1" applyBorder="1" applyAlignment="1">
      <alignment horizontal="left" vertical="center"/>
    </xf>
    <xf numFmtId="0" fontId="43" fillId="0" borderId="2" xfId="6" applyFont="1" applyAlignment="1">
      <alignment horizontal="left" vertical="center"/>
    </xf>
    <xf numFmtId="0" fontId="43" fillId="0" borderId="2" xfId="8" applyFont="1" applyAlignment="1">
      <alignment horizontal="left" vertical="center"/>
    </xf>
    <xf numFmtId="0" fontId="44" fillId="0" borderId="4" xfId="7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 wrapText="1"/>
    </xf>
    <xf numFmtId="0" fontId="54" fillId="0" borderId="2" xfId="0" applyFont="1" applyBorder="1" applyAlignment="1">
      <alignment vertical="center"/>
    </xf>
    <xf numFmtId="0" fontId="54" fillId="0" borderId="2" xfId="7" applyFont="1" applyAlignment="1">
      <alignment horizontal="left" vertical="center"/>
    </xf>
    <xf numFmtId="0" fontId="43" fillId="0" borderId="4" xfId="6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54" fillId="0" borderId="4" xfId="0" quotePrefix="1" applyFont="1" applyBorder="1" applyAlignment="1">
      <alignment vertical="center" wrapText="1"/>
    </xf>
    <xf numFmtId="0" fontId="54" fillId="0" borderId="1" xfId="0" quotePrefix="1" applyFont="1" applyBorder="1" applyAlignment="1">
      <alignment horizontal="left" vertical="center" wrapText="1"/>
    </xf>
    <xf numFmtId="0" fontId="54" fillId="0" borderId="4" xfId="0" applyFont="1" applyBorder="1" applyAlignment="1">
      <alignment vertical="center"/>
    </xf>
    <xf numFmtId="0" fontId="54" fillId="0" borderId="4" xfId="7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 wrapText="1"/>
    </xf>
    <xf numFmtId="0" fontId="41" fillId="0" borderId="4" xfId="0" quotePrefix="1" applyFont="1" applyBorder="1" applyAlignment="1">
      <alignment horizontal="left" vertical="center" wrapText="1"/>
    </xf>
    <xf numFmtId="0" fontId="43" fillId="0" borderId="4" xfId="8" applyFont="1" applyBorder="1" applyAlignment="1">
      <alignment horizontal="left" vertical="center"/>
    </xf>
    <xf numFmtId="0" fontId="54" fillId="0" borderId="4" xfId="0" quotePrefix="1" applyFont="1" applyBorder="1" applyAlignment="1">
      <alignment horizontal="left" vertical="center" wrapText="1"/>
    </xf>
    <xf numFmtId="0" fontId="56" fillId="0" borderId="4" xfId="0" applyFont="1" applyBorder="1" applyAlignment="1">
      <alignment horizontal="left"/>
    </xf>
    <xf numFmtId="0" fontId="54" fillId="4" borderId="4" xfId="6" applyFont="1" applyFill="1" applyBorder="1" applyAlignment="1">
      <alignment vertical="center"/>
    </xf>
    <xf numFmtId="0" fontId="11" fillId="0" borderId="4" xfId="0" applyFont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56" fillId="0" borderId="4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/>
    </xf>
    <xf numFmtId="0" fontId="27" fillId="6" borderId="2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/>
    </xf>
    <xf numFmtId="0" fontId="49" fillId="0" borderId="2" xfId="0" applyFont="1" applyBorder="1" applyAlignment="1">
      <alignment horizontal="left"/>
    </xf>
    <xf numFmtId="0" fontId="27" fillId="0" borderId="2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11" fillId="6" borderId="4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6" borderId="4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wrapText="1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7" borderId="4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left" wrapText="1"/>
    </xf>
    <xf numFmtId="0" fontId="11" fillId="7" borderId="4" xfId="0" applyFont="1" applyFill="1" applyBorder="1" applyAlignment="1">
      <alignment vertical="center" wrapText="1"/>
    </xf>
    <xf numFmtId="0" fontId="18" fillId="7" borderId="4" xfId="0" quotePrefix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vertical="center"/>
    </xf>
    <xf numFmtId="0" fontId="45" fillId="4" borderId="4" xfId="6" applyFont="1" applyFill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9" fillId="0" borderId="2" xfId="0" applyFont="1" applyBorder="1" applyAlignment="1">
      <alignment horizontal="left" vertical="center"/>
    </xf>
    <xf numFmtId="0" fontId="40" fillId="4" borderId="4" xfId="0" applyFont="1" applyFill="1" applyBorder="1"/>
    <xf numFmtId="0" fontId="25" fillId="0" borderId="8" xfId="0" applyFont="1" applyBorder="1" applyAlignment="1">
      <alignment horizontal="left" vertical="center" wrapText="1"/>
    </xf>
    <xf numFmtId="0" fontId="49" fillId="0" borderId="5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25" fillId="0" borderId="10" xfId="0" applyFont="1" applyBorder="1" applyAlignment="1">
      <alignment horizontal="left" vertical="center"/>
    </xf>
    <xf numFmtId="164" fontId="34" fillId="4" borderId="2" xfId="1" applyFont="1" applyFill="1" applyAlignment="1">
      <alignment vertical="center"/>
    </xf>
    <xf numFmtId="0" fontId="49" fillId="0" borderId="8" xfId="0" applyFont="1" applyBorder="1" applyAlignment="1">
      <alignment horizontal="left"/>
    </xf>
    <xf numFmtId="0" fontId="27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31" fillId="6" borderId="2" xfId="0" applyFont="1" applyFill="1" applyBorder="1" applyAlignment="1">
      <alignment horizontal="left" wrapText="1"/>
    </xf>
    <xf numFmtId="0" fontId="31" fillId="6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7" fillId="0" borderId="4" xfId="0" applyFont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52" fillId="4" borderId="4" xfId="8" applyFont="1" applyFill="1" applyBorder="1" applyAlignment="1">
      <alignment horizontal="left" vertical="center"/>
    </xf>
    <xf numFmtId="0" fontId="34" fillId="4" borderId="4" xfId="8" applyFont="1" applyFill="1" applyBorder="1" applyAlignment="1">
      <alignment horizontal="left" vertical="center"/>
    </xf>
    <xf numFmtId="0" fontId="53" fillId="4" borderId="4" xfId="0" applyFont="1" applyFill="1" applyBorder="1" applyAlignment="1">
      <alignment horizontal="left" vertical="top" wrapText="1"/>
    </xf>
    <xf numFmtId="0" fontId="16" fillId="4" borderId="4" xfId="0" applyFont="1" applyFill="1" applyBorder="1" applyAlignment="1">
      <alignment vertical="center"/>
    </xf>
    <xf numFmtId="0" fontId="13" fillId="4" borderId="4" xfId="0" applyFont="1" applyFill="1" applyBorder="1" applyAlignment="1">
      <alignment horizontal="left" vertical="center"/>
    </xf>
    <xf numFmtId="0" fontId="58" fillId="0" borderId="0" xfId="0" applyFont="1" applyAlignment="1">
      <alignment vertical="center" wrapText="1"/>
    </xf>
    <xf numFmtId="0" fontId="59" fillId="0" borderId="0" xfId="0" applyFont="1" applyAlignment="1">
      <alignment horizontal="left" vertical="center"/>
    </xf>
    <xf numFmtId="0" fontId="18" fillId="0" borderId="4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3" fillId="4" borderId="2" xfId="0" applyFont="1" applyFill="1" applyBorder="1" applyAlignment="1">
      <alignment horizontal="left" vertical="center"/>
    </xf>
    <xf numFmtId="0" fontId="52" fillId="8" borderId="4" xfId="8" applyFont="1" applyFill="1" applyBorder="1" applyAlignment="1">
      <alignment horizontal="left" vertical="center"/>
    </xf>
    <xf numFmtId="164" fontId="52" fillId="8" borderId="4" xfId="1" applyFont="1" applyFill="1" applyBorder="1" applyAlignment="1">
      <alignment horizontal="left" vertical="center"/>
    </xf>
    <xf numFmtId="0" fontId="60" fillId="8" borderId="4" xfId="0" applyFont="1" applyFill="1" applyBorder="1" applyAlignment="1">
      <alignment vertical="center"/>
    </xf>
    <xf numFmtId="0" fontId="60" fillId="8" borderId="4" xfId="0" applyFont="1" applyFill="1" applyBorder="1" applyAlignment="1">
      <alignment horizontal="left" vertical="center"/>
    </xf>
    <xf numFmtId="0" fontId="57" fillId="8" borderId="7" xfId="0" applyFont="1" applyFill="1" applyBorder="1" applyAlignment="1">
      <alignment horizontal="left" vertical="center"/>
    </xf>
    <xf numFmtId="0" fontId="61" fillId="8" borderId="4" xfId="7" applyFont="1" applyFill="1" applyBorder="1" applyAlignment="1">
      <alignment horizontal="left" vertical="center"/>
    </xf>
    <xf numFmtId="164" fontId="60" fillId="8" borderId="4" xfId="1" applyFont="1" applyFill="1" applyBorder="1" applyAlignment="1">
      <alignment horizontal="left" vertical="center"/>
    </xf>
    <xf numFmtId="0" fontId="60" fillId="8" borderId="4" xfId="0" applyFont="1" applyFill="1" applyBorder="1" applyAlignment="1">
      <alignment vertical="center" wrapText="1"/>
    </xf>
    <xf numFmtId="0" fontId="52" fillId="8" borderId="4" xfId="7" applyFont="1" applyFill="1" applyBorder="1" applyAlignment="1">
      <alignment horizontal="left" vertical="center"/>
    </xf>
    <xf numFmtId="0" fontId="52" fillId="8" borderId="4" xfId="6" applyFont="1" applyFill="1" applyBorder="1" applyAlignment="1">
      <alignment vertical="center"/>
    </xf>
    <xf numFmtId="0" fontId="52" fillId="8" borderId="4" xfId="10" applyFont="1" applyFill="1" applyBorder="1" applyAlignment="1">
      <alignment horizontal="left" vertical="center"/>
    </xf>
    <xf numFmtId="0" fontId="52" fillId="8" borderId="4" xfId="8" applyFont="1" applyFill="1" applyBorder="1" applyAlignment="1">
      <alignment horizontal="left" vertical="center" wrapText="1"/>
    </xf>
    <xf numFmtId="0" fontId="52" fillId="8" borderId="4" xfId="7" applyFont="1" applyFill="1" applyBorder="1" applyAlignment="1">
      <alignment vertical="center" wrapText="1"/>
    </xf>
    <xf numFmtId="0" fontId="52" fillId="8" borderId="7" xfId="8" applyFont="1" applyFill="1" applyBorder="1" applyAlignment="1">
      <alignment horizontal="left" vertical="center" wrapText="1"/>
    </xf>
    <xf numFmtId="0" fontId="45" fillId="8" borderId="4" xfId="0" applyFont="1" applyFill="1" applyBorder="1" applyAlignment="1">
      <alignment vertical="center"/>
    </xf>
    <xf numFmtId="0" fontId="45" fillId="0" borderId="4" xfId="6" applyFont="1" applyBorder="1" applyAlignment="1">
      <alignment horizontal="left" vertical="center" wrapText="1"/>
    </xf>
    <xf numFmtId="0" fontId="45" fillId="8" borderId="4" xfId="6" applyFont="1" applyFill="1" applyBorder="1" applyAlignment="1">
      <alignment horizontal="left" vertical="center"/>
    </xf>
    <xf numFmtId="164" fontId="45" fillId="8" borderId="4" xfId="1" applyFont="1" applyFill="1" applyBorder="1" applyAlignment="1">
      <alignment horizontal="left" vertical="center"/>
    </xf>
    <xf numFmtId="164" fontId="52" fillId="8" borderId="4" xfId="1" applyFont="1" applyFill="1" applyBorder="1" applyAlignment="1">
      <alignment horizontal="left" vertical="center" wrapText="1"/>
    </xf>
    <xf numFmtId="0" fontId="45" fillId="8" borderId="4" xfId="0" applyFont="1" applyFill="1" applyBorder="1" applyAlignment="1">
      <alignment horizontal="left" vertical="center" wrapText="1"/>
    </xf>
    <xf numFmtId="0" fontId="45" fillId="9" borderId="7" xfId="0" applyFont="1" applyFill="1" applyBorder="1" applyAlignment="1">
      <alignment horizontal="left" vertical="center"/>
    </xf>
    <xf numFmtId="0" fontId="45" fillId="8" borderId="4" xfId="8" applyFont="1" applyFill="1" applyBorder="1" applyAlignment="1">
      <alignment horizontal="left" vertical="center"/>
    </xf>
    <xf numFmtId="0" fontId="45" fillId="8" borderId="4" xfId="7" applyFont="1" applyFill="1" applyBorder="1" applyAlignment="1">
      <alignment horizontal="left" vertical="center"/>
    </xf>
    <xf numFmtId="0" fontId="45" fillId="8" borderId="11" xfId="0" applyFont="1" applyFill="1" applyBorder="1" applyAlignment="1">
      <alignment horizontal="left" vertical="center"/>
    </xf>
    <xf numFmtId="0" fontId="45" fillId="0" borderId="4" xfId="7" applyFont="1" applyBorder="1" applyAlignment="1">
      <alignment horizontal="left" vertical="center"/>
    </xf>
    <xf numFmtId="0" fontId="45" fillId="8" borderId="7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38" fillId="0" borderId="4" xfId="0" applyFont="1" applyBorder="1" applyAlignment="1">
      <alignment vertic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45" fillId="0" borderId="12" xfId="0" applyFont="1" applyBorder="1" applyAlignment="1">
      <alignment vertical="center"/>
    </xf>
    <xf numFmtId="0" fontId="43" fillId="4" borderId="1" xfId="6" applyFont="1" applyFill="1" applyBorder="1" applyAlignment="1">
      <alignment horizontal="left" vertical="center"/>
    </xf>
    <xf numFmtId="0" fontId="36" fillId="4" borderId="4" xfId="0" applyFont="1" applyFill="1" applyBorder="1" applyAlignment="1">
      <alignment horizontal="left" vertical="top"/>
    </xf>
    <xf numFmtId="0" fontId="27" fillId="0" borderId="1" xfId="0" applyFont="1" applyBorder="1"/>
    <xf numFmtId="0" fontId="27" fillId="0" borderId="3" xfId="0" applyFont="1" applyBorder="1"/>
    <xf numFmtId="0" fontId="27" fillId="4" borderId="4" xfId="0" applyFont="1" applyFill="1" applyBorder="1" applyAlignment="1">
      <alignment horizontal="center"/>
    </xf>
    <xf numFmtId="0" fontId="27" fillId="4" borderId="4" xfId="0" applyFont="1" applyFill="1" applyBorder="1" applyAlignment="1">
      <alignment horizontal="left"/>
    </xf>
    <xf numFmtId="0" fontId="27" fillId="4" borderId="1" xfId="6" applyFont="1" applyFill="1" applyBorder="1" applyAlignment="1">
      <alignment horizontal="left" vertical="center"/>
    </xf>
    <xf numFmtId="0" fontId="27" fillId="4" borderId="2" xfId="6" applyFont="1" applyFill="1" applyAlignment="1">
      <alignment horizontal="left" vertical="center"/>
    </xf>
    <xf numFmtId="0" fontId="27" fillId="4" borderId="4" xfId="6" applyFont="1" applyFill="1" applyBorder="1" applyAlignment="1">
      <alignment horizontal="left" vertical="center"/>
    </xf>
    <xf numFmtId="164" fontId="27" fillId="4" borderId="1" xfId="1" applyFont="1" applyFill="1" applyBorder="1" applyAlignment="1">
      <alignment horizontal="left" vertical="center"/>
    </xf>
    <xf numFmtId="0" fontId="27" fillId="4" borderId="4" xfId="0" applyFont="1" applyFill="1" applyBorder="1"/>
    <xf numFmtId="0" fontId="25" fillId="4" borderId="1" xfId="0" applyFont="1" applyFill="1" applyBorder="1" applyAlignment="1">
      <alignment horizontal="left" vertical="top"/>
    </xf>
    <xf numFmtId="0" fontId="25" fillId="4" borderId="2" xfId="0" applyFont="1" applyFill="1" applyBorder="1" applyAlignment="1">
      <alignment horizontal="left" vertical="top"/>
    </xf>
    <xf numFmtId="0" fontId="27" fillId="4" borderId="2" xfId="0" applyFont="1" applyFill="1" applyBorder="1"/>
    <xf numFmtId="164" fontId="27" fillId="4" borderId="4" xfId="1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top"/>
    </xf>
    <xf numFmtId="0" fontId="62" fillId="4" borderId="1" xfId="0" applyFont="1" applyFill="1" applyBorder="1"/>
    <xf numFmtId="0" fontId="14" fillId="4" borderId="4" xfId="0" applyFont="1" applyFill="1" applyBorder="1" applyAlignment="1">
      <alignment vertical="center" wrapText="1"/>
    </xf>
    <xf numFmtId="0" fontId="43" fillId="6" borderId="4" xfId="0" applyFont="1" applyFill="1" applyBorder="1"/>
    <xf numFmtId="0" fontId="41" fillId="6" borderId="4" xfId="0" applyFont="1" applyFill="1" applyBorder="1" applyAlignment="1">
      <alignment horizontal="left" vertical="center"/>
    </xf>
    <xf numFmtId="0" fontId="36" fillId="6" borderId="4" xfId="0" applyFont="1" applyFill="1" applyBorder="1" applyAlignment="1">
      <alignment horizontal="left" vertical="top"/>
    </xf>
    <xf numFmtId="0" fontId="41" fillId="7" borderId="4" xfId="0" applyFont="1" applyFill="1" applyBorder="1" applyAlignment="1">
      <alignment horizontal="left" vertical="center"/>
    </xf>
    <xf numFmtId="0" fontId="43" fillId="6" borderId="4" xfId="6" applyFont="1" applyFill="1" applyBorder="1" applyAlignment="1">
      <alignment horizontal="left" vertical="center"/>
    </xf>
    <xf numFmtId="0" fontId="41" fillId="4" borderId="4" xfId="0" applyFont="1" applyFill="1" applyBorder="1" applyAlignment="1">
      <alignment horizontal="left" vertical="top"/>
    </xf>
    <xf numFmtId="0" fontId="25" fillId="0" borderId="4" xfId="0" quotePrefix="1" applyFont="1" applyBorder="1" applyAlignment="1">
      <alignment horizontal="left"/>
    </xf>
    <xf numFmtId="0" fontId="63" fillId="0" borderId="1" xfId="0" applyFont="1" applyBorder="1" applyAlignment="1">
      <alignment horizontal="left" vertical="center" wrapText="1"/>
    </xf>
    <xf numFmtId="0" fontId="63" fillId="0" borderId="4" xfId="0" applyFont="1" applyBorder="1" applyAlignment="1">
      <alignment horizontal="left" vertical="center" wrapText="1"/>
    </xf>
    <xf numFmtId="0" fontId="64" fillId="4" borderId="4" xfId="0" applyFont="1" applyFill="1" applyBorder="1" applyAlignment="1">
      <alignment vertical="center"/>
    </xf>
    <xf numFmtId="164" fontId="45" fillId="4" borderId="4" xfId="1" applyFont="1" applyFill="1" applyBorder="1" applyAlignment="1">
      <alignment horizontal="left" vertical="center"/>
    </xf>
    <xf numFmtId="164" fontId="45" fillId="4" borderId="4" xfId="0" applyNumberFormat="1" applyFont="1" applyFill="1" applyBorder="1"/>
    <xf numFmtId="0" fontId="36" fillId="0" borderId="4" xfId="0" applyFont="1" applyBorder="1" applyAlignment="1">
      <alignment horizontal="left" vertical="top"/>
    </xf>
    <xf numFmtId="0" fontId="41" fillId="0" borderId="4" xfId="0" applyFont="1" applyBorder="1" applyAlignment="1">
      <alignment horizontal="left" vertical="top"/>
    </xf>
    <xf numFmtId="0" fontId="18" fillId="0" borderId="4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4" xfId="0" quotePrefix="1" applyBorder="1"/>
    <xf numFmtId="0" fontId="65" fillId="0" borderId="4" xfId="0" applyFont="1" applyBorder="1" applyAlignment="1">
      <alignment horizontal="left" vertical="center"/>
    </xf>
    <xf numFmtId="0" fontId="66" fillId="0" borderId="4" xfId="0" applyFont="1" applyBorder="1" applyAlignment="1">
      <alignment vertical="center"/>
    </xf>
    <xf numFmtId="0" fontId="67" fillId="0" borderId="4" xfId="0" applyFont="1" applyBorder="1" applyAlignment="1">
      <alignment vertical="center"/>
    </xf>
    <xf numFmtId="0" fontId="67" fillId="0" borderId="4" xfId="0" quotePrefix="1" applyFont="1" applyBorder="1"/>
    <xf numFmtId="0" fontId="67" fillId="0" borderId="4" xfId="0" applyFont="1" applyBorder="1" applyAlignment="1">
      <alignment vertical="center" wrapText="1"/>
    </xf>
    <xf numFmtId="0" fontId="20" fillId="0" borderId="4" xfId="0" applyFont="1" applyBorder="1" applyAlignment="1">
      <alignment vertical="center"/>
    </xf>
    <xf numFmtId="0" fontId="67" fillId="0" borderId="0" xfId="0" applyFont="1" applyAlignment="1">
      <alignment vertical="center"/>
    </xf>
    <xf numFmtId="0" fontId="45" fillId="0" borderId="4" xfId="0" quotePrefix="1" applyFont="1" applyBorder="1" applyAlignment="1">
      <alignment vertical="center"/>
    </xf>
    <xf numFmtId="0" fontId="0" fillId="0" borderId="0" xfId="0" applyAlignment="1">
      <alignment vertical="center" wrapText="1"/>
    </xf>
    <xf numFmtId="0" fontId="67" fillId="0" borderId="0" xfId="0" applyFont="1" applyAlignment="1">
      <alignment vertical="center" wrapText="1"/>
    </xf>
    <xf numFmtId="0" fontId="65" fillId="0" borderId="4" xfId="0" applyFont="1" applyBorder="1" applyAlignment="1">
      <alignment vertical="top" wrapText="1"/>
    </xf>
    <xf numFmtId="0" fontId="67" fillId="0" borderId="0" xfId="0" applyFont="1" applyAlignment="1">
      <alignment vertical="top" wrapText="1"/>
    </xf>
    <xf numFmtId="0" fontId="20" fillId="0" borderId="2" xfId="0" applyFont="1" applyBorder="1" applyAlignment="1">
      <alignment vertical="center"/>
    </xf>
    <xf numFmtId="0" fontId="20" fillId="0" borderId="13" xfId="0" applyFont="1" applyBorder="1"/>
    <xf numFmtId="0" fontId="24" fillId="0" borderId="4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67" fillId="0" borderId="4" xfId="0" applyFont="1" applyBorder="1" applyAlignment="1">
      <alignment vertical="top" wrapText="1"/>
    </xf>
    <xf numFmtId="164" fontId="67" fillId="4" borderId="4" xfId="1" applyFont="1" applyFill="1" applyBorder="1" applyAlignment="1">
      <alignment horizontal="left" vertical="center"/>
    </xf>
    <xf numFmtId="0" fontId="67" fillId="4" borderId="4" xfId="7" applyFont="1" applyFill="1" applyBorder="1" applyAlignment="1">
      <alignment horizontal="left" vertical="center"/>
    </xf>
    <xf numFmtId="164" fontId="67" fillId="4" borderId="4" xfId="1" applyFont="1" applyFill="1" applyBorder="1" applyAlignment="1">
      <alignment vertical="center"/>
    </xf>
    <xf numFmtId="0" fontId="67" fillId="4" borderId="4" xfId="6" applyFont="1" applyFill="1" applyBorder="1" applyAlignment="1">
      <alignment horizontal="left" vertical="center"/>
    </xf>
    <xf numFmtId="0" fontId="67" fillId="4" borderId="4" xfId="8" applyFont="1" applyFill="1" applyBorder="1" applyAlignment="1">
      <alignment horizontal="left" vertical="center"/>
    </xf>
    <xf numFmtId="0" fontId="67" fillId="4" borderId="4" xfId="6" applyFont="1" applyFill="1" applyBorder="1" applyAlignment="1">
      <alignment vertical="center"/>
    </xf>
    <xf numFmtId="0" fontId="67" fillId="4" borderId="4" xfId="0" applyFont="1" applyFill="1" applyBorder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45" fillId="0" borderId="2" xfId="0" applyFont="1" applyBorder="1" applyAlignment="1">
      <alignment vertical="center"/>
    </xf>
    <xf numFmtId="0" fontId="45" fillId="0" borderId="2" xfId="0" quotePrefix="1" applyFont="1" applyBorder="1" applyAlignment="1">
      <alignment vertical="center"/>
    </xf>
    <xf numFmtId="0" fontId="45" fillId="0" borderId="13" xfId="0" applyFont="1" applyBorder="1" applyAlignment="1">
      <alignment vertical="center"/>
    </xf>
    <xf numFmtId="0" fontId="0" fillId="0" borderId="2" xfId="0" applyBorder="1"/>
    <xf numFmtId="0" fontId="57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67" fillId="0" borderId="4" xfId="0" applyFont="1" applyBorder="1" applyAlignment="1">
      <alignment wrapText="1"/>
    </xf>
    <xf numFmtId="0" fontId="69" fillId="11" borderId="5" xfId="0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45" fillId="0" borderId="0" xfId="0" applyFont="1"/>
    <xf numFmtId="0" fontId="41" fillId="0" borderId="6" xfId="0" applyFont="1" applyBorder="1" applyAlignment="1">
      <alignment horizontal="left" vertical="center" wrapText="1"/>
    </xf>
    <xf numFmtId="0" fontId="41" fillId="0" borderId="13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center" vertical="top"/>
    </xf>
    <xf numFmtId="0" fontId="41" fillId="0" borderId="14" xfId="0" applyFont="1" applyBorder="1" applyAlignment="1">
      <alignment horizontal="left" vertical="center" wrapText="1"/>
    </xf>
    <xf numFmtId="0" fontId="41" fillId="0" borderId="9" xfId="0" applyFont="1" applyBorder="1"/>
    <xf numFmtId="0" fontId="41" fillId="0" borderId="9" xfId="0" applyFont="1" applyBorder="1" applyAlignment="1">
      <alignment vertical="center" wrapText="1"/>
    </xf>
    <xf numFmtId="0" fontId="41" fillId="0" borderId="9" xfId="0" quotePrefix="1" applyFont="1" applyBorder="1" applyAlignment="1">
      <alignment vertical="center" wrapText="1"/>
    </xf>
    <xf numFmtId="0" fontId="70" fillId="10" borderId="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71" fillId="0" borderId="4" xfId="0" applyFont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/>
    </xf>
    <xf numFmtId="0" fontId="70" fillId="10" borderId="4" xfId="0" applyFont="1" applyFill="1" applyBorder="1" applyAlignment="1">
      <alignment horizontal="center" vertical="center"/>
    </xf>
    <xf numFmtId="0" fontId="72" fillId="12" borderId="4" xfId="0" applyFont="1" applyFill="1" applyBorder="1" applyAlignment="1">
      <alignment horizontal="center" vertical="top"/>
    </xf>
    <xf numFmtId="0" fontId="70" fillId="10" borderId="4" xfId="0" applyFont="1" applyFill="1" applyBorder="1" applyAlignment="1">
      <alignment horizontal="center" vertical="top"/>
    </xf>
    <xf numFmtId="0" fontId="57" fillId="0" borderId="4" xfId="0" applyFont="1" applyBorder="1" applyAlignment="1">
      <alignment vertical="center"/>
    </xf>
    <xf numFmtId="0" fontId="45" fillId="0" borderId="0" xfId="0" applyFont="1" applyAlignment="1">
      <alignment vertical="center" wrapText="1"/>
    </xf>
    <xf numFmtId="0" fontId="73" fillId="0" borderId="0" xfId="0" applyFont="1" applyAlignment="1">
      <alignment vertical="center"/>
    </xf>
    <xf numFmtId="0" fontId="2" fillId="0" borderId="4" xfId="0" applyFont="1" applyBorder="1"/>
    <xf numFmtId="0" fontId="74" fillId="8" borderId="4" xfId="0" applyFont="1" applyFill="1" applyBorder="1" applyAlignment="1">
      <alignment horizontal="left" vertical="top"/>
    </xf>
    <xf numFmtId="0" fontId="45" fillId="8" borderId="7" xfId="8" applyFont="1" applyFill="1" applyBorder="1" applyAlignment="1">
      <alignment horizontal="left" vertical="center"/>
    </xf>
    <xf numFmtId="0" fontId="67" fillId="0" borderId="4" xfId="0" applyFont="1" applyBorder="1" applyAlignment="1">
      <alignment horizontal="left" vertical="center" wrapText="1"/>
    </xf>
    <xf numFmtId="0" fontId="35" fillId="0" borderId="9" xfId="0" applyFont="1" applyBorder="1" applyAlignment="1">
      <alignment vertical="center"/>
    </xf>
    <xf numFmtId="0" fontId="67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8" fillId="0" borderId="4" xfId="0" applyFont="1" applyBorder="1" applyAlignment="1">
      <alignment horizontal="left" vertical="center"/>
    </xf>
    <xf numFmtId="0" fontId="67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7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7" fillId="0" borderId="9" xfId="0" applyFont="1" applyBorder="1" applyAlignment="1">
      <alignment vertical="center" wrapText="1"/>
    </xf>
    <xf numFmtId="0" fontId="67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7" xfId="0" applyBorder="1" applyAlignment="1">
      <alignment vertical="center"/>
    </xf>
    <xf numFmtId="0" fontId="67" fillId="0" borderId="9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3" fillId="0" borderId="4" xfId="0" applyFont="1" applyBorder="1" applyAlignment="1">
      <alignment vertical="center"/>
    </xf>
    <xf numFmtId="0" fontId="45" fillId="0" borderId="4" xfId="0" applyFont="1" applyBorder="1" applyAlignment="1">
      <alignment vertical="center" wrapText="1"/>
    </xf>
    <xf numFmtId="0" fontId="45" fillId="0" borderId="4" xfId="0" applyFont="1" applyBorder="1" applyAlignment="1">
      <alignment vertical="center"/>
    </xf>
    <xf numFmtId="0" fontId="45" fillId="0" borderId="9" xfId="0" applyFont="1" applyBorder="1" applyAlignment="1">
      <alignment vertical="center" wrapText="1"/>
    </xf>
    <xf numFmtId="0" fontId="45" fillId="0" borderId="15" xfId="0" applyFont="1" applyBorder="1" applyAlignment="1">
      <alignment vertical="center"/>
    </xf>
    <xf numFmtId="0" fontId="0" fillId="4" borderId="4" xfId="0" applyFill="1" applyBorder="1" applyAlignment="1">
      <alignment horizontal="left" vertical="center" wrapText="1"/>
    </xf>
    <xf numFmtId="0" fontId="1" fillId="4" borderId="4" xfId="8" applyFont="1" applyFill="1" applyBorder="1" applyAlignment="1">
      <alignment horizontal="left" vertical="top"/>
    </xf>
    <xf numFmtId="0" fontId="0" fillId="4" borderId="4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top"/>
    </xf>
    <xf numFmtId="0" fontId="45" fillId="8" borderId="2" xfId="7" applyFont="1" applyFill="1" applyBorder="1" applyAlignment="1">
      <alignment horizontal="left" vertical="center"/>
    </xf>
    <xf numFmtId="0" fontId="44" fillId="0" borderId="2" xfId="7" applyFont="1" applyBorder="1" applyAlignment="1">
      <alignment horizontal="left" vertical="center"/>
    </xf>
    <xf numFmtId="0" fontId="44" fillId="4" borderId="2" xfId="7" applyFont="1" applyFill="1" applyBorder="1" applyAlignment="1">
      <alignment horizontal="left" vertical="center"/>
    </xf>
    <xf numFmtId="0" fontId="1" fillId="4" borderId="4" xfId="7" applyFont="1" applyFill="1" applyBorder="1" applyAlignment="1">
      <alignment horizontal="left" vertical="top"/>
    </xf>
    <xf numFmtId="0" fontId="64" fillId="0" borderId="4" xfId="0" applyFont="1" applyBorder="1" applyAlignment="1">
      <alignment vertical="center" wrapText="1"/>
    </xf>
    <xf numFmtId="0" fontId="31" fillId="9" borderId="4" xfId="0" applyFont="1" applyFill="1" applyBorder="1" applyAlignment="1">
      <alignment horizontal="left" vertical="center"/>
    </xf>
    <xf numFmtId="0" fontId="1" fillId="8" borderId="4" xfId="7" applyFont="1" applyFill="1" applyBorder="1" applyAlignment="1">
      <alignment horizontal="left" vertical="top"/>
    </xf>
    <xf numFmtId="0" fontId="0" fillId="4" borderId="4" xfId="0" applyFill="1" applyBorder="1" applyAlignment="1">
      <alignment vertical="center" wrapText="1"/>
    </xf>
    <xf numFmtId="0" fontId="31" fillId="9" borderId="1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</cellXfs>
  <cellStyles count="11">
    <cellStyle name="Normal" xfId="0" builtinId="0"/>
    <cellStyle name="Normal_971118s 2" xfId="9" xr:uid="{F005BAB6-8E43-4F12-9216-46BFBAF0AB1A}"/>
    <cellStyle name="RowLevel_8" xfId="7" xr:uid="{D58FF01C-DCE7-46C2-B563-8FA49412BDEF}"/>
    <cellStyle name="一般 11 3" xfId="6" xr:uid="{395D828D-B0EB-4205-BE70-44CBD1D55D81}"/>
    <cellStyle name="一般 114" xfId="4" xr:uid="{00000000-0005-0000-0000-000001000000}"/>
    <cellStyle name="一般 2" xfId="1" xr:uid="{00000000-0005-0000-0000-000002000000}"/>
    <cellStyle name="一般 2 2 3 2" xfId="2" xr:uid="{00000000-0005-0000-0000-000003000000}"/>
    <cellStyle name="一般 3 23" xfId="3" xr:uid="{00000000-0005-0000-0000-000004000000}"/>
    <cellStyle name="一般 6 4" xfId="8" xr:uid="{B221BE89-B97B-4D08-964F-C30352693712}"/>
    <cellStyle name="一般 96" xfId="5" xr:uid="{00000000-0005-0000-0000-000005000000}"/>
    <cellStyle name="一般_0406 WorkSheet (Jocy) 2" xfId="10" xr:uid="{6958CDFF-6E98-4DF2-B69D-5D77D518AB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BDF37-0760-4F9E-BF46-DAD56F42A0F8}">
  <dimension ref="A1:J30"/>
  <sheetViews>
    <sheetView workbookViewId="0">
      <selection activeCell="A2" sqref="A2"/>
    </sheetView>
  </sheetViews>
  <sheetFormatPr defaultRowHeight="15"/>
  <cols>
    <col min="1" max="2" width="25" style="418" customWidth="1"/>
    <col min="3" max="3" width="8.36328125" customWidth="1"/>
    <col min="4" max="4" width="39.1796875" style="434" customWidth="1"/>
    <col min="5" max="5" width="25" style="434" customWidth="1"/>
    <col min="6" max="6" width="8.81640625" customWidth="1"/>
    <col min="7" max="7" width="6" customWidth="1"/>
    <col min="8" max="8" width="8.08984375" customWidth="1"/>
    <col min="9" max="9" width="14.1796875" customWidth="1"/>
  </cols>
  <sheetData>
    <row r="1" spans="1:10" ht="24.6">
      <c r="A1" s="468" t="str">
        <f>TPC!A1</f>
        <v>DRAM Selection guild 2023 December V1</v>
      </c>
      <c r="B1" s="469"/>
      <c r="C1" s="20"/>
      <c r="D1" s="470"/>
      <c r="E1" s="470"/>
      <c r="F1" s="20"/>
      <c r="G1" s="20"/>
      <c r="H1" s="20"/>
      <c r="I1" s="20"/>
      <c r="J1" s="20"/>
    </row>
    <row r="2" spans="1:10">
      <c r="A2" s="409"/>
      <c r="B2" s="409" t="s">
        <v>271</v>
      </c>
      <c r="C2" s="409"/>
      <c r="D2" s="441" t="s">
        <v>272</v>
      </c>
      <c r="E2" s="441" t="s">
        <v>272</v>
      </c>
      <c r="F2" s="414"/>
      <c r="G2" s="414"/>
      <c r="H2" s="414"/>
      <c r="I2" s="414"/>
      <c r="J2" s="59"/>
    </row>
    <row r="3" spans="1:10" ht="15.6">
      <c r="A3" s="474" t="s">
        <v>928</v>
      </c>
      <c r="B3" s="472" t="s">
        <v>925</v>
      </c>
      <c r="C3" s="464" t="s">
        <v>91</v>
      </c>
      <c r="D3" s="441" t="str">
        <f>'D4 master'!C11</f>
        <v>SQR-SD4I8G3K2SNBCB 1x8</v>
      </c>
      <c r="E3" s="441" t="str">
        <f>'D4 master'!D11</f>
        <v>LSR-S4N08G3E10-STE 1x8</v>
      </c>
      <c r="F3" s="224" t="s">
        <v>37</v>
      </c>
      <c r="G3" s="224" t="s">
        <v>55</v>
      </c>
      <c r="H3" s="225" t="s">
        <v>103</v>
      </c>
      <c r="I3" s="226" t="s">
        <v>112</v>
      </c>
      <c r="J3" s="225" t="s">
        <v>91</v>
      </c>
    </row>
    <row r="4" spans="1:10" ht="15.6">
      <c r="A4" s="475"/>
      <c r="B4" s="472"/>
      <c r="C4" s="464" t="s">
        <v>88</v>
      </c>
      <c r="D4" s="441" t="str">
        <f>'D4 master'!C12</f>
        <v>SQR-SD4I16G3K2SNCB  1x8</v>
      </c>
      <c r="E4" s="441">
        <f>'D4 master'!D12</f>
        <v>0</v>
      </c>
      <c r="F4" s="224" t="s">
        <v>37</v>
      </c>
      <c r="G4" s="224" t="s">
        <v>55</v>
      </c>
      <c r="H4" s="225" t="s">
        <v>103</v>
      </c>
      <c r="I4" s="226" t="s">
        <v>112</v>
      </c>
      <c r="J4" s="225" t="s">
        <v>88</v>
      </c>
    </row>
    <row r="5" spans="1:10" ht="15.6">
      <c r="A5" s="475"/>
      <c r="B5" s="472"/>
      <c r="C5" s="464" t="s">
        <v>102</v>
      </c>
      <c r="D5" s="441" t="str">
        <f>'D4 master'!C14</f>
        <v>SQR-SD4I32G3K2SNAB 2x8</v>
      </c>
      <c r="E5" s="441" t="str">
        <f>'D4 master'!D14</f>
        <v>LSR-S4N32G3F10-STE 2x8</v>
      </c>
      <c r="F5" s="224" t="s">
        <v>37</v>
      </c>
      <c r="G5" s="224" t="s">
        <v>55</v>
      </c>
      <c r="H5" s="225" t="s">
        <v>103</v>
      </c>
      <c r="I5" s="226" t="s">
        <v>112</v>
      </c>
      <c r="J5" s="225" t="s">
        <v>102</v>
      </c>
    </row>
    <row r="6" spans="1:10" ht="15.6">
      <c r="A6" s="475"/>
      <c r="B6" s="472"/>
      <c r="C6" s="464"/>
      <c r="D6" s="441"/>
      <c r="E6" s="441"/>
      <c r="F6" s="224"/>
      <c r="G6" s="224"/>
      <c r="H6" s="225"/>
      <c r="I6" s="226"/>
      <c r="J6" s="225"/>
    </row>
    <row r="7" spans="1:10">
      <c r="A7" s="475"/>
      <c r="B7" s="472"/>
      <c r="C7" s="464"/>
      <c r="D7" s="440"/>
      <c r="E7" s="440"/>
      <c r="F7" s="59"/>
      <c r="G7" s="59"/>
      <c r="H7" s="59"/>
      <c r="I7" s="59"/>
      <c r="J7" s="59"/>
    </row>
    <row r="8" spans="1:10">
      <c r="A8" s="409"/>
      <c r="B8" s="409"/>
      <c r="C8" s="409"/>
      <c r="D8" s="441"/>
      <c r="E8" s="441"/>
      <c r="F8" s="414"/>
      <c r="G8" s="414"/>
      <c r="H8" s="414"/>
      <c r="I8" s="414"/>
      <c r="J8" s="59"/>
    </row>
    <row r="9" spans="1:10" ht="15.6">
      <c r="A9" s="480" t="s">
        <v>929</v>
      </c>
      <c r="B9" s="476" t="s">
        <v>930</v>
      </c>
      <c r="C9" s="464" t="s">
        <v>91</v>
      </c>
      <c r="D9" s="441" t="str">
        <f>'D4 master'!C11</f>
        <v>SQR-SD4I8G3K2SNBCB 1x8</v>
      </c>
      <c r="E9" s="441" t="str">
        <f>'D4 master'!D11</f>
        <v>LSR-S4N08G3E10-STE 1x8</v>
      </c>
      <c r="F9" s="224" t="s">
        <v>37</v>
      </c>
      <c r="G9" s="224" t="s">
        <v>55</v>
      </c>
      <c r="H9" s="225" t="s">
        <v>103</v>
      </c>
      <c r="I9" s="226" t="s">
        <v>112</v>
      </c>
      <c r="J9" s="225" t="s">
        <v>91</v>
      </c>
    </row>
    <row r="10" spans="1:10" ht="15.6">
      <c r="A10" s="481"/>
      <c r="B10" s="477"/>
      <c r="C10" s="464" t="s">
        <v>88</v>
      </c>
      <c r="D10" s="441" t="str">
        <f>'D4 master'!C12</f>
        <v>SQR-SD4I16G3K2SNCB  1x8</v>
      </c>
      <c r="E10" s="441">
        <f>'D4 master'!D12</f>
        <v>0</v>
      </c>
      <c r="F10" s="224" t="s">
        <v>37</v>
      </c>
      <c r="G10" s="224" t="s">
        <v>55</v>
      </c>
      <c r="H10" s="225" t="s">
        <v>103</v>
      </c>
      <c r="I10" s="226" t="s">
        <v>112</v>
      </c>
      <c r="J10" s="225" t="s">
        <v>88</v>
      </c>
    </row>
    <row r="11" spans="1:10" ht="15.6">
      <c r="A11" s="481"/>
      <c r="B11" s="477"/>
      <c r="C11" s="464" t="s">
        <v>102</v>
      </c>
      <c r="D11" s="441" t="str">
        <f>'D4 master'!C14</f>
        <v>SQR-SD4I32G3K2SNAB 2x8</v>
      </c>
      <c r="E11" s="441" t="str">
        <f>'D4 master'!D14</f>
        <v>LSR-S4N32G3F10-STE 2x8</v>
      </c>
      <c r="F11" s="224" t="s">
        <v>37</v>
      </c>
      <c r="G11" s="224" t="s">
        <v>55</v>
      </c>
      <c r="H11" s="225" t="s">
        <v>103</v>
      </c>
      <c r="I11" s="226" t="s">
        <v>112</v>
      </c>
      <c r="J11" s="225" t="s">
        <v>102</v>
      </c>
    </row>
    <row r="12" spans="1:10" ht="15.6">
      <c r="A12" s="481"/>
      <c r="B12" s="477"/>
      <c r="C12" s="464"/>
      <c r="D12" s="441"/>
      <c r="E12" s="441"/>
      <c r="F12" s="224"/>
      <c r="G12" s="224"/>
      <c r="H12" s="225"/>
      <c r="I12" s="226"/>
      <c r="J12" s="225"/>
    </row>
    <row r="13" spans="1:10" ht="15.6">
      <c r="A13" s="481"/>
      <c r="B13" s="477"/>
      <c r="C13" s="464" t="s">
        <v>91</v>
      </c>
      <c r="D13" s="440" t="str">
        <f>'D4 master'!C24</f>
        <v>SQR-SD4I8G3K2SEBCB 1x8</v>
      </c>
      <c r="E13" s="440" t="str">
        <f>'D4 master'!D24</f>
        <v>LSR-S4E08G3E10-STE 1x8</v>
      </c>
      <c r="F13" s="224" t="s">
        <v>37</v>
      </c>
      <c r="G13" s="224" t="s">
        <v>55</v>
      </c>
      <c r="H13" s="225" t="s">
        <v>42</v>
      </c>
      <c r="I13" s="226" t="s">
        <v>112</v>
      </c>
      <c r="J13" s="225" t="s">
        <v>91</v>
      </c>
    </row>
    <row r="14" spans="1:10" ht="15.6">
      <c r="A14" s="482"/>
      <c r="B14" s="478"/>
      <c r="C14" s="464" t="s">
        <v>88</v>
      </c>
      <c r="D14" s="440" t="str">
        <f>'D4 master'!C25</f>
        <v>SQR-SD4I16G3K2SECB 1x8</v>
      </c>
      <c r="E14" s="440" t="str">
        <f>'D4 master'!D25</f>
        <v>LSR-S4E16G3E10-STE 1x8</v>
      </c>
      <c r="F14" s="224" t="s">
        <v>37</v>
      </c>
      <c r="G14" s="224" t="s">
        <v>55</v>
      </c>
      <c r="H14" s="225" t="s">
        <v>42</v>
      </c>
      <c r="I14" s="226" t="s">
        <v>112</v>
      </c>
      <c r="J14" s="225" t="s">
        <v>88</v>
      </c>
    </row>
    <row r="15" spans="1:10" ht="15.6">
      <c r="A15" s="483"/>
      <c r="B15" s="479"/>
      <c r="C15" s="464" t="s">
        <v>102</v>
      </c>
      <c r="D15" s="441" t="str">
        <f>'D4 master'!C27</f>
        <v>SQR-SD4I32G3K2SEAB 2x8</v>
      </c>
      <c r="E15" s="441" t="str">
        <f>'D4 master'!D27</f>
        <v>LSR-S4E32G3F10-STE 2x8</v>
      </c>
      <c r="F15" s="224" t="s">
        <v>37</v>
      </c>
      <c r="G15" s="224" t="s">
        <v>55</v>
      </c>
      <c r="H15" s="225" t="s">
        <v>42</v>
      </c>
      <c r="I15" s="226" t="s">
        <v>112</v>
      </c>
      <c r="J15" s="225" t="s">
        <v>102</v>
      </c>
    </row>
    <row r="16" spans="1:10">
      <c r="A16" s="409"/>
      <c r="B16" s="409"/>
      <c r="C16" s="471" t="s">
        <v>931</v>
      </c>
      <c r="D16" s="441"/>
      <c r="E16" s="441"/>
      <c r="F16" s="414"/>
      <c r="G16" s="414"/>
      <c r="H16" s="414"/>
      <c r="I16" s="414"/>
      <c r="J16" s="59"/>
    </row>
    <row r="17" spans="1:10">
      <c r="A17" s="409"/>
      <c r="B17" s="409"/>
      <c r="C17" s="409"/>
      <c r="D17" s="441"/>
      <c r="E17" s="441"/>
      <c r="F17" s="414"/>
      <c r="G17" s="414"/>
      <c r="H17" s="414"/>
      <c r="I17" s="414"/>
      <c r="J17" s="59"/>
    </row>
    <row r="18" spans="1:10">
      <c r="A18" s="474" t="s">
        <v>934</v>
      </c>
      <c r="B18" s="472" t="s">
        <v>926</v>
      </c>
      <c r="C18" s="464" t="s">
        <v>91</v>
      </c>
      <c r="D18" s="441" t="str">
        <f>'D5 master'!B9</f>
        <v>SQR-SD5I8G4K8SNGBB</v>
      </c>
      <c r="E18" s="441" t="str">
        <f>'D5 master'!C9</f>
        <v>LSR-S5N08GA4T0-STE</v>
      </c>
      <c r="F18" s="155" t="s">
        <v>648</v>
      </c>
      <c r="G18" s="155" t="s">
        <v>137</v>
      </c>
      <c r="H18" s="155" t="s">
        <v>183</v>
      </c>
      <c r="I18" s="416" t="s">
        <v>352</v>
      </c>
      <c r="J18" s="464" t="s">
        <v>91</v>
      </c>
    </row>
    <row r="19" spans="1:10">
      <c r="A19" s="475"/>
      <c r="B19" s="472"/>
      <c r="C19" s="464" t="s">
        <v>88</v>
      </c>
      <c r="D19" s="441" t="str">
        <f>'D5 master'!B10</f>
        <v>SQR-SD5I16G5K6SNPB</v>
      </c>
      <c r="E19" s="441" t="str">
        <f>'D5 master'!C10</f>
        <v>LSR-S5N16GB3T0-STE</v>
      </c>
      <c r="F19" s="155" t="s">
        <v>648</v>
      </c>
      <c r="G19" s="155" t="s">
        <v>137</v>
      </c>
      <c r="H19" s="155" t="s">
        <v>183</v>
      </c>
      <c r="I19" s="416" t="s">
        <v>352</v>
      </c>
      <c r="J19" s="464" t="s">
        <v>88</v>
      </c>
    </row>
    <row r="20" spans="1:10">
      <c r="A20" s="475"/>
      <c r="B20" s="472"/>
      <c r="C20" s="464" t="s">
        <v>102</v>
      </c>
      <c r="D20" s="441" t="str">
        <f>'D5 master'!B11</f>
        <v>SQR-SD5I32G5K6SNPB</v>
      </c>
      <c r="E20" s="441" t="str">
        <f>'D5 master'!C11</f>
        <v>LSR-S5N32GB3T0-STE</v>
      </c>
      <c r="F20" s="155" t="s">
        <v>648</v>
      </c>
      <c r="G20" s="155" t="s">
        <v>137</v>
      </c>
      <c r="H20" s="155" t="s">
        <v>183</v>
      </c>
      <c r="I20" s="416" t="s">
        <v>352</v>
      </c>
      <c r="J20" s="464" t="s">
        <v>102</v>
      </c>
    </row>
    <row r="21" spans="1:10">
      <c r="A21" s="475"/>
      <c r="B21" s="472"/>
      <c r="C21" s="464"/>
      <c r="D21" s="440"/>
      <c r="E21" s="440"/>
      <c r="F21" s="59"/>
      <c r="G21" s="59"/>
      <c r="H21" s="59"/>
      <c r="I21" s="59"/>
      <c r="J21" s="59"/>
    </row>
    <row r="22" spans="1:10">
      <c r="A22" s="475"/>
      <c r="B22" s="472"/>
      <c r="C22" s="464" t="s">
        <v>538</v>
      </c>
      <c r="D22" s="441" t="str">
        <f>'D5 master'!B18</f>
        <v>SQR-SD5I16G4K8SEBB</v>
      </c>
      <c r="E22" s="441">
        <f>'D5 master'!C18</f>
        <v>0</v>
      </c>
      <c r="F22" s="155" t="s">
        <v>648</v>
      </c>
      <c r="G22" s="155" t="s">
        <v>137</v>
      </c>
      <c r="H22" s="155" t="s">
        <v>42</v>
      </c>
      <c r="I22" s="416" t="s">
        <v>352</v>
      </c>
      <c r="J22" s="59"/>
    </row>
    <row r="23" spans="1:10">
      <c r="A23" s="475"/>
      <c r="B23" s="473"/>
      <c r="C23" s="464" t="s">
        <v>540</v>
      </c>
      <c r="D23" s="441" t="str">
        <f>'D5 master'!B19</f>
        <v>SQR-SD5I32G4K8SEBB</v>
      </c>
      <c r="E23" s="441">
        <f>'D5 master'!C19</f>
        <v>0</v>
      </c>
      <c r="F23" s="155" t="s">
        <v>648</v>
      </c>
      <c r="G23" s="155" t="s">
        <v>137</v>
      </c>
      <c r="H23" s="155" t="s">
        <v>42</v>
      </c>
      <c r="I23" s="416" t="s">
        <v>352</v>
      </c>
      <c r="J23" s="59"/>
    </row>
    <row r="24" spans="1:10">
      <c r="A24" s="475"/>
      <c r="B24" s="473"/>
      <c r="C24" s="439" t="s">
        <v>932</v>
      </c>
      <c r="D24" s="441"/>
      <c r="E24" s="441"/>
      <c r="F24" s="59"/>
      <c r="G24" s="59"/>
      <c r="H24" s="59"/>
      <c r="I24" s="59"/>
      <c r="J24" s="59"/>
    </row>
    <row r="25" spans="1:10">
      <c r="A25" s="467"/>
      <c r="B25" s="413"/>
      <c r="C25" s="59"/>
      <c r="D25" s="441"/>
      <c r="E25" s="441"/>
      <c r="F25" s="59"/>
      <c r="G25" s="59"/>
      <c r="H25" s="59"/>
      <c r="I25" s="59"/>
      <c r="J25" s="59"/>
    </row>
    <row r="26" spans="1:10">
      <c r="A26" s="474" t="s">
        <v>935</v>
      </c>
      <c r="B26" s="472" t="s">
        <v>927</v>
      </c>
      <c r="C26" s="464" t="s">
        <v>91</v>
      </c>
      <c r="D26" s="441" t="str">
        <f>D18</f>
        <v>SQR-SD5I8G4K8SNGBB</v>
      </c>
      <c r="E26" s="441" t="str">
        <f t="shared" ref="E26:E28" si="0">E18</f>
        <v>LSR-S5N08GA4T0-STE</v>
      </c>
      <c r="F26" s="155" t="s">
        <v>648</v>
      </c>
      <c r="G26" s="155" t="s">
        <v>137</v>
      </c>
      <c r="H26" s="155" t="s">
        <v>183</v>
      </c>
      <c r="I26" s="416" t="s">
        <v>352</v>
      </c>
      <c r="J26" s="464" t="s">
        <v>91</v>
      </c>
    </row>
    <row r="27" spans="1:10">
      <c r="A27" s="475"/>
      <c r="B27" s="472"/>
      <c r="C27" s="464" t="s">
        <v>88</v>
      </c>
      <c r="D27" s="441" t="str">
        <f t="shared" ref="D27:D28" si="1">D19</f>
        <v>SQR-SD5I16G5K6SNPB</v>
      </c>
      <c r="E27" s="441" t="str">
        <f t="shared" si="0"/>
        <v>LSR-S5N16GB3T0-STE</v>
      </c>
      <c r="F27" s="155" t="s">
        <v>648</v>
      </c>
      <c r="G27" s="155" t="s">
        <v>137</v>
      </c>
      <c r="H27" s="155" t="s">
        <v>183</v>
      </c>
      <c r="I27" s="416" t="s">
        <v>352</v>
      </c>
      <c r="J27" s="464" t="s">
        <v>88</v>
      </c>
    </row>
    <row r="28" spans="1:10">
      <c r="A28" s="475"/>
      <c r="B28" s="472"/>
      <c r="C28" s="464" t="s">
        <v>102</v>
      </c>
      <c r="D28" s="441" t="str">
        <f t="shared" si="1"/>
        <v>SQR-SD5I32G5K6SNPB</v>
      </c>
      <c r="E28" s="441" t="str">
        <f t="shared" si="0"/>
        <v>LSR-S5N32GB3T0-STE</v>
      </c>
      <c r="F28" s="155" t="s">
        <v>648</v>
      </c>
      <c r="G28" s="155" t="s">
        <v>137</v>
      </c>
      <c r="H28" s="155" t="s">
        <v>183</v>
      </c>
      <c r="I28" s="416" t="s">
        <v>352</v>
      </c>
      <c r="J28" s="464" t="s">
        <v>102</v>
      </c>
    </row>
    <row r="29" spans="1:10">
      <c r="A29" s="475"/>
      <c r="B29" s="472"/>
      <c r="C29" s="439" t="s">
        <v>933</v>
      </c>
      <c r="D29" s="441"/>
      <c r="E29" s="441"/>
      <c r="F29" s="59"/>
      <c r="G29" s="59"/>
      <c r="H29" s="59"/>
      <c r="I29" s="59"/>
      <c r="J29" s="59"/>
    </row>
    <row r="30" spans="1:10">
      <c r="A30" s="475"/>
      <c r="B30" s="472"/>
      <c r="C30" s="59"/>
      <c r="D30" s="441"/>
      <c r="E30" s="441"/>
      <c r="F30" s="59"/>
      <c r="G30" s="59"/>
      <c r="H30" s="59"/>
      <c r="I30" s="59"/>
      <c r="J30" s="59"/>
    </row>
  </sheetData>
  <mergeCells count="8">
    <mergeCell ref="B26:B30"/>
    <mergeCell ref="B18:B24"/>
    <mergeCell ref="A18:A24"/>
    <mergeCell ref="A26:A30"/>
    <mergeCell ref="A3:A7"/>
    <mergeCell ref="B3:B7"/>
    <mergeCell ref="B9:B15"/>
    <mergeCell ref="A9:A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FD35-7D71-4127-A1D9-63574D0BEB5E}">
  <dimension ref="A1:J93"/>
  <sheetViews>
    <sheetView workbookViewId="0">
      <selection activeCell="C1" sqref="C1"/>
    </sheetView>
  </sheetViews>
  <sheetFormatPr defaultRowHeight="15"/>
  <cols>
    <col min="1" max="1" width="19.90625" customWidth="1"/>
    <col min="2" max="2" width="17.54296875" style="462" customWidth="1"/>
    <col min="3" max="3" width="37.1796875" style="340" customWidth="1"/>
    <col min="4" max="4" width="26.08984375" style="340" customWidth="1"/>
  </cols>
  <sheetData>
    <row r="1" spans="1:10" ht="48" customHeight="1">
      <c r="A1" s="463" t="str">
        <f>TPC!A1</f>
        <v>DRAM Selection guild 2023 December V1</v>
      </c>
    </row>
    <row r="2" spans="1:10" ht="15" customHeight="1">
      <c r="A2" s="97" t="s">
        <v>880</v>
      </c>
      <c r="B2" s="489" t="s">
        <v>881</v>
      </c>
      <c r="C2" s="155" t="str">
        <f>'D4 master'!C4</f>
        <v>AQD-SD4U8GN32-SE 1x8   SQR-SD4N8G3K2SNBGB 1x8</v>
      </c>
      <c r="D2" s="155" t="str">
        <f>'D4 master'!D4</f>
        <v>LSR-S4N08GA3S0-STC 1x8</v>
      </c>
      <c r="E2" s="275" t="s">
        <v>91</v>
      </c>
      <c r="F2" s="275" t="s">
        <v>648</v>
      </c>
      <c r="G2" s="224" t="s">
        <v>55</v>
      </c>
      <c r="H2" s="225" t="s">
        <v>103</v>
      </c>
      <c r="I2" s="276" t="s">
        <v>93</v>
      </c>
      <c r="J2" s="275" t="s">
        <v>91</v>
      </c>
    </row>
    <row r="3" spans="1:10" ht="15" customHeight="1">
      <c r="A3" s="97"/>
      <c r="B3" s="489"/>
      <c r="C3" s="155" t="str">
        <f>'D4 master'!C5</f>
        <v>AQD-SD4U16GN32-SE 1x8   SQR-SD4N16G3K2SNGB 1x8</v>
      </c>
      <c r="D3" s="155" t="str">
        <f>'D4 master'!D5</f>
        <v>LSR-S4N16GA3S0-STC 1x8</v>
      </c>
      <c r="E3" s="275" t="s">
        <v>88</v>
      </c>
      <c r="F3" s="275" t="s">
        <v>648</v>
      </c>
      <c r="G3" s="224" t="s">
        <v>55</v>
      </c>
      <c r="H3" s="225" t="s">
        <v>103</v>
      </c>
      <c r="I3" s="276" t="s">
        <v>93</v>
      </c>
      <c r="J3" s="275" t="s">
        <v>88</v>
      </c>
    </row>
    <row r="4" spans="1:10" ht="15" customHeight="1">
      <c r="A4" s="97"/>
      <c r="B4" s="489"/>
      <c r="C4" s="155" t="str">
        <f>'D4 master'!C7</f>
        <v>SQR-SD4N32G3K2SNAB 2x8</v>
      </c>
      <c r="D4" s="155" t="str">
        <f>'D4 master'!D7</f>
        <v>LSR-S4N32GB3S0-STC 2x8</v>
      </c>
      <c r="E4" s="224" t="s">
        <v>102</v>
      </c>
      <c r="F4" s="275" t="s">
        <v>648</v>
      </c>
      <c r="G4" s="224" t="s">
        <v>55</v>
      </c>
      <c r="H4" s="225" t="s">
        <v>103</v>
      </c>
      <c r="I4" s="226" t="s">
        <v>93</v>
      </c>
      <c r="J4" s="224" t="s">
        <v>102</v>
      </c>
    </row>
    <row r="5" spans="1:10" ht="15" customHeight="1">
      <c r="A5" s="97"/>
      <c r="B5" s="489"/>
      <c r="C5" s="155" t="str">
        <f>'D4 master'!C18</f>
        <v>AQD-SD4U8GE32-SE 1x8</v>
      </c>
      <c r="D5" s="155" t="str">
        <f>'D4 master'!D18</f>
        <v>LSR-S4E08GA3S0-STC 1x8</v>
      </c>
      <c r="E5" s="275" t="s">
        <v>91</v>
      </c>
      <c r="F5" s="275" t="s">
        <v>225</v>
      </c>
      <c r="G5" s="275" t="s">
        <v>41</v>
      </c>
      <c r="H5" s="275" t="s">
        <v>42</v>
      </c>
      <c r="I5" s="276" t="s">
        <v>93</v>
      </c>
      <c r="J5" s="275" t="s">
        <v>91</v>
      </c>
    </row>
    <row r="6" spans="1:10" ht="15" customHeight="1">
      <c r="A6" s="59"/>
      <c r="B6" s="489"/>
      <c r="C6" s="155" t="str">
        <f>'D4 master'!C19</f>
        <v>AQD-SD4U16GE32-SE 1x8</v>
      </c>
      <c r="D6" s="155" t="str">
        <f>'D4 master'!D19</f>
        <v>LSR-S4E16G3F10-STC 1x8</v>
      </c>
      <c r="E6" s="275" t="s">
        <v>88</v>
      </c>
      <c r="F6" s="275" t="s">
        <v>225</v>
      </c>
      <c r="G6" s="275" t="s">
        <v>41</v>
      </c>
      <c r="H6" s="275" t="s">
        <v>42</v>
      </c>
      <c r="I6" s="276" t="s">
        <v>93</v>
      </c>
      <c r="J6" s="275" t="s">
        <v>88</v>
      </c>
    </row>
    <row r="7" spans="1:10" ht="15" customHeight="1">
      <c r="A7" s="59"/>
      <c r="B7" s="489"/>
      <c r="C7" s="155" t="str">
        <f>'D4 master'!C21</f>
        <v>SQR-SD4N32G3K2SEAB 2x8</v>
      </c>
      <c r="D7" s="155" t="str">
        <f>'D4 master'!D21</f>
        <v>LSR-S4E32G3F10-MTC 2x8</v>
      </c>
      <c r="E7" s="154" t="s">
        <v>102</v>
      </c>
      <c r="F7" s="275" t="s">
        <v>225</v>
      </c>
      <c r="G7" s="275" t="s">
        <v>41</v>
      </c>
      <c r="H7" s="154" t="s">
        <v>42</v>
      </c>
      <c r="I7" s="219" t="s">
        <v>93</v>
      </c>
      <c r="J7" s="154" t="s">
        <v>102</v>
      </c>
    </row>
    <row r="8" spans="1:10" ht="15" customHeight="1">
      <c r="A8" s="59"/>
      <c r="B8" s="489"/>
      <c r="C8" s="155"/>
      <c r="D8" s="155"/>
      <c r="E8" s="154"/>
      <c r="F8" s="273"/>
      <c r="G8" s="273"/>
      <c r="H8" s="154"/>
      <c r="I8" s="219"/>
      <c r="J8" s="154"/>
    </row>
    <row r="9" spans="1:10" ht="15" customHeight="1">
      <c r="A9" s="59"/>
      <c r="B9" s="489"/>
      <c r="C9" s="155"/>
      <c r="D9" s="155"/>
      <c r="E9" s="275"/>
      <c r="F9" s="275"/>
      <c r="G9" s="275"/>
      <c r="H9" s="275"/>
      <c r="I9" s="276"/>
      <c r="J9" s="275"/>
    </row>
    <row r="10" spans="1:10" ht="15" customHeight="1">
      <c r="A10" s="59" t="s">
        <v>872</v>
      </c>
      <c r="B10" s="489" t="s">
        <v>882</v>
      </c>
      <c r="C10" s="155" t="str">
        <f>'D4 master'!C31</f>
        <v>AQD-D4U8GN32-SE 1x8   SQR-UD4N8G3K2SNBGB 1x8</v>
      </c>
      <c r="D10" s="155" t="str">
        <f>'D4 master'!D31</f>
        <v>LSR-D4N08GA3S0-STC 1x8</v>
      </c>
      <c r="E10" s="275" t="s">
        <v>91</v>
      </c>
      <c r="F10" s="275" t="s">
        <v>222</v>
      </c>
      <c r="G10" s="224" t="s">
        <v>55</v>
      </c>
      <c r="H10" s="225" t="s">
        <v>103</v>
      </c>
      <c r="I10" s="276" t="s">
        <v>93</v>
      </c>
      <c r="J10" s="275" t="s">
        <v>91</v>
      </c>
    </row>
    <row r="11" spans="1:10" ht="15" customHeight="1">
      <c r="A11" s="59"/>
      <c r="B11" s="489"/>
      <c r="C11" s="155" t="str">
        <f>'D4 master'!C32</f>
        <v>AQD-D4U16GN32-SE 1x8   SQR-UD4N16G3K2SNGB 1x8</v>
      </c>
      <c r="D11" s="155" t="str">
        <f>'D4 master'!D32</f>
        <v>LSR-D4N16GA3S0-STC 1x8</v>
      </c>
      <c r="E11" s="275" t="s">
        <v>88</v>
      </c>
      <c r="F11" s="275" t="s">
        <v>222</v>
      </c>
      <c r="G11" s="224" t="s">
        <v>55</v>
      </c>
      <c r="H11" s="225" t="s">
        <v>103</v>
      </c>
      <c r="I11" s="276" t="s">
        <v>93</v>
      </c>
      <c r="J11" s="275" t="s">
        <v>88</v>
      </c>
    </row>
    <row r="12" spans="1:10" ht="15" customHeight="1">
      <c r="A12" s="59"/>
      <c r="B12" s="489"/>
      <c r="C12" s="155" t="str">
        <f>'D4 master'!C34</f>
        <v>AQD-D4U32GN32-SB 2x8</v>
      </c>
      <c r="D12" s="155" t="str">
        <f>'D4 master'!D34</f>
        <v>LSR-D4N32GB3S0-STC 2x8</v>
      </c>
      <c r="E12" s="224" t="s">
        <v>102</v>
      </c>
      <c r="F12" s="275" t="s">
        <v>222</v>
      </c>
      <c r="G12" s="224" t="s">
        <v>55</v>
      </c>
      <c r="H12" s="225" t="s">
        <v>103</v>
      </c>
      <c r="I12" s="226" t="s">
        <v>93</v>
      </c>
      <c r="J12" s="224" t="s">
        <v>102</v>
      </c>
    </row>
    <row r="13" spans="1:10" ht="15" customHeight="1">
      <c r="A13" s="59"/>
      <c r="B13" s="489"/>
      <c r="C13" s="155" t="str">
        <f>'D4 master'!C44</f>
        <v>AQD-D4U8GE32-SE 1x8</v>
      </c>
      <c r="D13" s="155" t="str">
        <f>'D4 master'!D44</f>
        <v>LSR-D4E08GA3S0-STC 1x8</v>
      </c>
      <c r="E13" s="275" t="s">
        <v>91</v>
      </c>
      <c r="F13" s="275" t="s">
        <v>226</v>
      </c>
      <c r="G13" s="275" t="s">
        <v>41</v>
      </c>
      <c r="H13" s="275" t="s">
        <v>42</v>
      </c>
      <c r="I13" s="276" t="s">
        <v>93</v>
      </c>
      <c r="J13" s="275" t="s">
        <v>91</v>
      </c>
    </row>
    <row r="14" spans="1:10" ht="15" customHeight="1">
      <c r="A14" s="59"/>
      <c r="B14" s="489"/>
      <c r="C14" s="155" t="str">
        <f>'D4 master'!C45</f>
        <v>SQR-UD4N16G3K2SECB 1x8</v>
      </c>
      <c r="D14" s="155" t="str">
        <f>'D4 master'!D45</f>
        <v>LSR-D4E16GA3S0-STC 1x8</v>
      </c>
      <c r="E14" s="275" t="s">
        <v>88</v>
      </c>
      <c r="F14" s="275" t="s">
        <v>226</v>
      </c>
      <c r="G14" s="275" t="s">
        <v>41</v>
      </c>
      <c r="H14" s="275" t="s">
        <v>42</v>
      </c>
      <c r="I14" s="276" t="s">
        <v>93</v>
      </c>
      <c r="J14" s="275" t="s">
        <v>88</v>
      </c>
    </row>
    <row r="15" spans="1:10" ht="15" customHeight="1">
      <c r="A15" s="59"/>
      <c r="B15" s="489"/>
      <c r="C15" s="155" t="str">
        <f>'D4 master'!C47</f>
        <v>SQR-UD4N32G3K2SEAB 2x8</v>
      </c>
      <c r="D15" s="155" t="str">
        <f>'D4 master'!D47</f>
        <v>LSR-D4E32GB3S0-STC 2x8</v>
      </c>
      <c r="E15" s="154" t="s">
        <v>102</v>
      </c>
      <c r="F15" s="275" t="s">
        <v>226</v>
      </c>
      <c r="G15" s="275" t="s">
        <v>41</v>
      </c>
      <c r="H15" s="154" t="s">
        <v>42</v>
      </c>
      <c r="I15" s="219" t="s">
        <v>93</v>
      </c>
      <c r="J15" s="154" t="s">
        <v>102</v>
      </c>
    </row>
    <row r="16" spans="1:10" ht="15" customHeight="1">
      <c r="A16" s="59"/>
      <c r="B16" s="489"/>
      <c r="C16" s="155"/>
      <c r="D16" s="155"/>
      <c r="E16" s="59"/>
      <c r="F16" s="59"/>
      <c r="G16" s="59"/>
      <c r="H16" s="59"/>
      <c r="I16" s="59"/>
      <c r="J16" s="59"/>
    </row>
    <row r="17" spans="1:10" ht="15" customHeight="1">
      <c r="A17" s="59"/>
      <c r="B17" s="489"/>
      <c r="C17" s="155"/>
      <c r="D17" s="155"/>
      <c r="E17" s="59"/>
      <c r="F17" s="59"/>
      <c r="G17" s="59"/>
      <c r="H17" s="59"/>
      <c r="I17" s="59"/>
      <c r="J17" s="59"/>
    </row>
    <row r="18" spans="1:10" ht="15" customHeight="1">
      <c r="A18" s="59" t="s">
        <v>875</v>
      </c>
      <c r="B18" s="489" t="s">
        <v>883</v>
      </c>
      <c r="C18" s="155" t="str">
        <f>'D3 master'!C12</f>
        <v>SQR-SD3I-4G1K6SNLB  512x8</v>
      </c>
      <c r="D18" s="155" t="str">
        <f>'D3 master'!D12</f>
        <v>LSR-S3N04G1C10-SAE  512x8</v>
      </c>
      <c r="E18" s="275" t="s">
        <v>90</v>
      </c>
      <c r="F18" s="275" t="s">
        <v>648</v>
      </c>
      <c r="G18" s="224" t="s">
        <v>96</v>
      </c>
      <c r="H18" s="225" t="s">
        <v>103</v>
      </c>
      <c r="I18" s="276" t="s">
        <v>92</v>
      </c>
      <c r="J18" s="275" t="s">
        <v>90</v>
      </c>
    </row>
    <row r="19" spans="1:10" ht="15" customHeight="1">
      <c r="A19" s="59"/>
      <c r="B19" s="489"/>
      <c r="C19" s="155" t="str">
        <f>'D3 master'!C13</f>
        <v>SQR-SD3I-8G1K6SNLB   512x8</v>
      </c>
      <c r="D19" s="155" t="str">
        <f>'D3 master'!D13</f>
        <v>LSR-S3N08G1C10-SAE   512x8</v>
      </c>
      <c r="E19" s="275" t="s">
        <v>91</v>
      </c>
      <c r="F19" s="275" t="s">
        <v>648</v>
      </c>
      <c r="G19" s="224" t="s">
        <v>96</v>
      </c>
      <c r="H19" s="225" t="s">
        <v>103</v>
      </c>
      <c r="I19" s="276" t="s">
        <v>92</v>
      </c>
      <c r="J19" s="275" t="s">
        <v>91</v>
      </c>
    </row>
    <row r="20" spans="1:10" ht="15" customHeight="1">
      <c r="A20" s="59"/>
      <c r="B20" s="489"/>
      <c r="C20" s="155"/>
      <c r="D20" s="155"/>
      <c r="E20" s="59"/>
      <c r="F20" s="59"/>
      <c r="G20" s="59"/>
      <c r="H20" s="59"/>
      <c r="I20" s="59"/>
      <c r="J20" s="59"/>
    </row>
    <row r="21" spans="1:10" ht="15" customHeight="1">
      <c r="A21" s="59"/>
      <c r="B21" s="489"/>
      <c r="C21" s="155"/>
      <c r="D21" s="155"/>
      <c r="E21" s="59"/>
      <c r="F21" s="59"/>
      <c r="G21" s="59"/>
      <c r="H21" s="59"/>
      <c r="I21" s="59"/>
      <c r="J21" s="59"/>
    </row>
    <row r="22" spans="1:10" ht="15" customHeight="1">
      <c r="A22" s="59"/>
      <c r="B22" s="489"/>
      <c r="C22" s="155"/>
      <c r="D22" s="155"/>
      <c r="E22" s="59"/>
      <c r="F22" s="59"/>
      <c r="G22" s="59"/>
      <c r="H22" s="59"/>
      <c r="I22" s="59"/>
      <c r="J22" s="59"/>
    </row>
    <row r="23" spans="1:10" ht="15" customHeight="1">
      <c r="A23" s="59"/>
      <c r="B23" s="489"/>
      <c r="C23" s="155"/>
      <c r="D23" s="155"/>
      <c r="E23" s="59"/>
      <c r="F23" s="59"/>
      <c r="G23" s="59"/>
      <c r="H23" s="59"/>
      <c r="I23" s="59"/>
      <c r="J23" s="59"/>
    </row>
    <row r="24" spans="1:10" ht="15" customHeight="1">
      <c r="A24" s="59"/>
      <c r="B24" s="489"/>
      <c r="C24" s="155"/>
      <c r="D24" s="155"/>
      <c r="E24" s="59"/>
      <c r="F24" s="59"/>
      <c r="G24" s="59"/>
      <c r="H24" s="59"/>
      <c r="I24" s="59"/>
      <c r="J24" s="59"/>
    </row>
    <row r="25" spans="1:10" ht="15" customHeight="1">
      <c r="A25" s="59"/>
      <c r="B25" s="489"/>
      <c r="C25" s="155"/>
      <c r="D25" s="155"/>
      <c r="E25" s="59"/>
      <c r="F25" s="59"/>
      <c r="G25" s="59"/>
      <c r="H25" s="59"/>
      <c r="I25" s="59"/>
      <c r="J25" s="59"/>
    </row>
    <row r="26" spans="1:10" ht="15" customHeight="1">
      <c r="A26" s="59" t="s">
        <v>876</v>
      </c>
      <c r="B26" s="489" t="s">
        <v>884</v>
      </c>
      <c r="C26" s="155" t="str">
        <f>'D4 master'!C31</f>
        <v>AQD-D4U8GN32-SE 1x8   SQR-UD4N8G3K2SNBGB 1x8</v>
      </c>
      <c r="D26" s="155" t="str">
        <f>'D4 master'!D31</f>
        <v>LSR-D4N08GA3S0-STC 1x8</v>
      </c>
      <c r="E26" s="275" t="s">
        <v>91</v>
      </c>
      <c r="F26" s="275" t="s">
        <v>222</v>
      </c>
      <c r="G26" s="224" t="s">
        <v>55</v>
      </c>
      <c r="H26" s="225" t="s">
        <v>103</v>
      </c>
      <c r="I26" s="276" t="s">
        <v>93</v>
      </c>
      <c r="J26" s="275" t="s">
        <v>91</v>
      </c>
    </row>
    <row r="27" spans="1:10" ht="15" customHeight="1">
      <c r="A27" s="59"/>
      <c r="B27" s="489"/>
      <c r="C27" s="155" t="str">
        <f>'D4 master'!C32</f>
        <v>AQD-D4U16GN32-SE 1x8   SQR-UD4N16G3K2SNGB 1x8</v>
      </c>
      <c r="D27" s="155" t="str">
        <f>'D4 master'!D32</f>
        <v>LSR-D4N16GA3S0-STC 1x8</v>
      </c>
      <c r="E27" s="275" t="s">
        <v>88</v>
      </c>
      <c r="F27" s="275" t="s">
        <v>222</v>
      </c>
      <c r="G27" s="224" t="s">
        <v>55</v>
      </c>
      <c r="H27" s="225" t="s">
        <v>103</v>
      </c>
      <c r="I27" s="276" t="s">
        <v>93</v>
      </c>
      <c r="J27" s="275" t="s">
        <v>88</v>
      </c>
    </row>
    <row r="28" spans="1:10" ht="15" customHeight="1">
      <c r="A28" s="59"/>
      <c r="B28" s="489"/>
      <c r="C28" s="155" t="str">
        <f>'D4 master'!C34</f>
        <v>AQD-D4U32GN32-SB 2x8</v>
      </c>
      <c r="D28" s="155" t="str">
        <f>'D4 master'!D34</f>
        <v>LSR-D4N32GB3S0-STC 2x8</v>
      </c>
      <c r="E28" s="224" t="s">
        <v>102</v>
      </c>
      <c r="F28" s="275" t="s">
        <v>222</v>
      </c>
      <c r="G28" s="224" t="s">
        <v>55</v>
      </c>
      <c r="H28" s="225" t="s">
        <v>103</v>
      </c>
      <c r="I28" s="226" t="s">
        <v>93</v>
      </c>
      <c r="J28" s="224" t="s">
        <v>102</v>
      </c>
    </row>
    <row r="29" spans="1:10" ht="15" customHeight="1">
      <c r="A29" s="59"/>
      <c r="B29" s="489"/>
      <c r="C29" s="155" t="str">
        <f>'D4 master'!C44</f>
        <v>AQD-D4U8GE32-SE 1x8</v>
      </c>
      <c r="D29" s="155" t="str">
        <f>'D4 master'!D44</f>
        <v>LSR-D4E08GA3S0-STC 1x8</v>
      </c>
      <c r="E29" s="275" t="s">
        <v>91</v>
      </c>
      <c r="F29" s="275" t="s">
        <v>226</v>
      </c>
      <c r="G29" s="275" t="s">
        <v>41</v>
      </c>
      <c r="H29" s="275" t="s">
        <v>42</v>
      </c>
      <c r="I29" s="276" t="s">
        <v>93</v>
      </c>
      <c r="J29" s="275" t="s">
        <v>91</v>
      </c>
    </row>
    <row r="30" spans="1:10" ht="15" customHeight="1">
      <c r="A30" s="59"/>
      <c r="B30" s="489"/>
      <c r="C30" s="155" t="str">
        <f>'D4 master'!C45</f>
        <v>SQR-UD4N16G3K2SECB 1x8</v>
      </c>
      <c r="D30" s="155" t="str">
        <f>'D4 master'!D45</f>
        <v>LSR-D4E16GA3S0-STC 1x8</v>
      </c>
      <c r="E30" s="275" t="s">
        <v>88</v>
      </c>
      <c r="F30" s="275" t="s">
        <v>226</v>
      </c>
      <c r="G30" s="275" t="s">
        <v>41</v>
      </c>
      <c r="H30" s="275" t="s">
        <v>42</v>
      </c>
      <c r="I30" s="276" t="s">
        <v>93</v>
      </c>
      <c r="J30" s="275" t="s">
        <v>88</v>
      </c>
    </row>
    <row r="31" spans="1:10" ht="15" customHeight="1">
      <c r="A31" s="59"/>
      <c r="B31" s="489"/>
      <c r="C31" s="155" t="str">
        <f>'D4 master'!C47</f>
        <v>SQR-UD4N32G3K2SEAB 2x8</v>
      </c>
      <c r="D31" s="155" t="str">
        <f>'D4 master'!D47</f>
        <v>LSR-D4E32GB3S0-STC 2x8</v>
      </c>
      <c r="E31" s="154" t="s">
        <v>102</v>
      </c>
      <c r="F31" s="275" t="s">
        <v>226</v>
      </c>
      <c r="G31" s="275" t="s">
        <v>41</v>
      </c>
      <c r="H31" s="154" t="s">
        <v>42</v>
      </c>
      <c r="I31" s="219" t="s">
        <v>93</v>
      </c>
      <c r="J31" s="154" t="s">
        <v>102</v>
      </c>
    </row>
    <row r="32" spans="1:10" ht="15" customHeight="1">
      <c r="A32" s="59"/>
      <c r="B32" s="489"/>
      <c r="C32" s="155"/>
      <c r="D32" s="155"/>
      <c r="E32" s="59"/>
      <c r="F32" s="59"/>
      <c r="G32" s="59"/>
      <c r="H32" s="59"/>
      <c r="I32" s="59"/>
      <c r="J32" s="59"/>
    </row>
    <row r="33" spans="1:10" ht="15" customHeight="1">
      <c r="A33" s="59"/>
      <c r="B33" s="489"/>
      <c r="C33" s="155"/>
      <c r="D33" s="155"/>
      <c r="E33" s="59"/>
      <c r="F33" s="59"/>
      <c r="G33" s="59"/>
      <c r="H33" s="59"/>
      <c r="I33" s="59"/>
      <c r="J33" s="59"/>
    </row>
    <row r="34" spans="1:10" ht="15" customHeight="1">
      <c r="A34" s="59" t="s">
        <v>873</v>
      </c>
      <c r="B34" s="489" t="s">
        <v>885</v>
      </c>
      <c r="C34" s="155" t="str">
        <f>'D4 master'!C31</f>
        <v>AQD-D4U8GN32-SE 1x8   SQR-UD4N8G3K2SNBGB 1x8</v>
      </c>
      <c r="D34" s="155" t="str">
        <f>'D4 master'!D31</f>
        <v>LSR-D4N08GA3S0-STC 1x8</v>
      </c>
      <c r="E34" s="275" t="s">
        <v>91</v>
      </c>
      <c r="F34" s="275" t="s">
        <v>222</v>
      </c>
      <c r="G34" s="224" t="s">
        <v>55</v>
      </c>
      <c r="H34" s="225" t="s">
        <v>103</v>
      </c>
      <c r="I34" s="276" t="s">
        <v>93</v>
      </c>
      <c r="J34" s="275" t="s">
        <v>91</v>
      </c>
    </row>
    <row r="35" spans="1:10" ht="15" customHeight="1">
      <c r="A35" s="59"/>
      <c r="B35" s="489"/>
      <c r="C35" s="155" t="str">
        <f>'D4 master'!C32</f>
        <v>AQD-D4U16GN32-SE 1x8   SQR-UD4N16G3K2SNGB 1x8</v>
      </c>
      <c r="D35" s="155" t="str">
        <f>'D4 master'!D32</f>
        <v>LSR-D4N16GA3S0-STC 1x8</v>
      </c>
      <c r="E35" s="275" t="s">
        <v>88</v>
      </c>
      <c r="F35" s="275" t="s">
        <v>222</v>
      </c>
      <c r="G35" s="224" t="s">
        <v>55</v>
      </c>
      <c r="H35" s="225" t="s">
        <v>103</v>
      </c>
      <c r="I35" s="276" t="s">
        <v>93</v>
      </c>
      <c r="J35" s="275" t="s">
        <v>88</v>
      </c>
    </row>
    <row r="36" spans="1:10" ht="15" customHeight="1">
      <c r="A36" s="59"/>
      <c r="B36" s="489"/>
      <c r="C36" s="155" t="str">
        <f>'D4 master'!C34</f>
        <v>AQD-D4U32GN32-SB 2x8</v>
      </c>
      <c r="D36" s="155" t="str">
        <f>'D4 master'!D34</f>
        <v>LSR-D4N32GB3S0-STC 2x8</v>
      </c>
      <c r="E36" s="224" t="s">
        <v>102</v>
      </c>
      <c r="F36" s="275" t="s">
        <v>222</v>
      </c>
      <c r="G36" s="224" t="s">
        <v>55</v>
      </c>
      <c r="H36" s="225" t="s">
        <v>103</v>
      </c>
      <c r="I36" s="226" t="s">
        <v>93</v>
      </c>
      <c r="J36" s="224" t="s">
        <v>102</v>
      </c>
    </row>
    <row r="37" spans="1:10" ht="15" customHeight="1">
      <c r="A37" s="59"/>
      <c r="B37" s="489"/>
      <c r="C37" s="155" t="str">
        <f>'D4 master'!C44</f>
        <v>AQD-D4U8GE32-SE 1x8</v>
      </c>
      <c r="D37" s="155" t="str">
        <f>'D4 master'!D44</f>
        <v>LSR-D4E08GA3S0-STC 1x8</v>
      </c>
      <c r="E37" s="275" t="s">
        <v>91</v>
      </c>
      <c r="F37" s="275" t="s">
        <v>226</v>
      </c>
      <c r="G37" s="275" t="s">
        <v>41</v>
      </c>
      <c r="H37" s="275" t="s">
        <v>42</v>
      </c>
      <c r="I37" s="276" t="s">
        <v>93</v>
      </c>
      <c r="J37" s="275" t="s">
        <v>91</v>
      </c>
    </row>
    <row r="38" spans="1:10" ht="15" customHeight="1">
      <c r="A38" s="59"/>
      <c r="B38" s="489"/>
      <c r="C38" s="155" t="str">
        <f>'D4 master'!C45</f>
        <v>SQR-UD4N16G3K2SECB 1x8</v>
      </c>
      <c r="D38" s="155" t="str">
        <f>'D4 master'!D45</f>
        <v>LSR-D4E16GA3S0-STC 1x8</v>
      </c>
      <c r="E38" s="275" t="s">
        <v>88</v>
      </c>
      <c r="F38" s="275" t="s">
        <v>226</v>
      </c>
      <c r="G38" s="275" t="s">
        <v>41</v>
      </c>
      <c r="H38" s="275" t="s">
        <v>42</v>
      </c>
      <c r="I38" s="276" t="s">
        <v>93</v>
      </c>
      <c r="J38" s="275" t="s">
        <v>88</v>
      </c>
    </row>
    <row r="39" spans="1:10" ht="15" customHeight="1">
      <c r="A39" s="59"/>
      <c r="B39" s="489"/>
      <c r="C39" s="155" t="str">
        <f>'D4 master'!C47</f>
        <v>SQR-UD4N32G3K2SEAB 2x8</v>
      </c>
      <c r="D39" s="155" t="str">
        <f>'D4 master'!D47</f>
        <v>LSR-D4E32GB3S0-STC 2x8</v>
      </c>
      <c r="E39" s="154" t="s">
        <v>102</v>
      </c>
      <c r="F39" s="275" t="s">
        <v>226</v>
      </c>
      <c r="G39" s="275" t="s">
        <v>41</v>
      </c>
      <c r="H39" s="154" t="s">
        <v>42</v>
      </c>
      <c r="I39" s="219" t="s">
        <v>93</v>
      </c>
      <c r="J39" s="154" t="s">
        <v>102</v>
      </c>
    </row>
    <row r="40" spans="1:10" ht="15" customHeight="1">
      <c r="A40" s="59"/>
      <c r="B40" s="489"/>
      <c r="C40" s="155"/>
      <c r="D40" s="155"/>
      <c r="E40" s="59"/>
      <c r="F40" s="59"/>
      <c r="G40" s="59"/>
      <c r="H40" s="59"/>
      <c r="I40" s="59"/>
      <c r="J40" s="59"/>
    </row>
    <row r="41" spans="1:10" ht="15" customHeight="1">
      <c r="A41" s="59"/>
      <c r="B41" s="489"/>
      <c r="C41" s="155"/>
      <c r="D41" s="155"/>
      <c r="E41" s="59"/>
      <c r="F41" s="59"/>
      <c r="G41" s="59"/>
      <c r="H41" s="59"/>
      <c r="I41" s="59"/>
      <c r="J41" s="59"/>
    </row>
    <row r="42" spans="1:10" ht="15" customHeight="1">
      <c r="A42" s="97" t="s">
        <v>887</v>
      </c>
      <c r="B42" s="489" t="s">
        <v>886</v>
      </c>
      <c r="C42" s="155" t="str">
        <f>'D5 master'!B22</f>
        <v>AQD-D5V8GN56-HC   SQR-UD5N8G5K6SNGPB</v>
      </c>
      <c r="D42" s="155" t="str">
        <f>'D5 master'!C22</f>
        <v xml:space="preserve">LSR-D5N8G4H10-MMC </v>
      </c>
      <c r="E42" s="275" t="s">
        <v>91</v>
      </c>
      <c r="F42" s="275" t="s">
        <v>222</v>
      </c>
      <c r="G42" s="224" t="s">
        <v>137</v>
      </c>
      <c r="H42" s="225" t="s">
        <v>103</v>
      </c>
      <c r="I42" s="276" t="s">
        <v>93</v>
      </c>
      <c r="J42" s="275" t="s">
        <v>91</v>
      </c>
    </row>
    <row r="43" spans="1:10" ht="15" customHeight="1">
      <c r="A43" s="97"/>
      <c r="B43" s="489"/>
      <c r="C43" s="155" t="str">
        <f>'D5 master'!B23</f>
        <v>AQD-D5V16GN56-HB  SQR-UD5N16G5K6SNPB</v>
      </c>
      <c r="D43" s="155" t="str">
        <f>'D5 master'!C23</f>
        <v xml:space="preserve">LSR-D5N16G3H10-MMC  </v>
      </c>
      <c r="E43" s="275" t="s">
        <v>88</v>
      </c>
      <c r="F43" s="275" t="s">
        <v>222</v>
      </c>
      <c r="G43" s="224" t="s">
        <v>137</v>
      </c>
      <c r="H43" s="225" t="s">
        <v>103</v>
      </c>
      <c r="I43" s="276" t="s">
        <v>93</v>
      </c>
      <c r="J43" s="275" t="s">
        <v>88</v>
      </c>
    </row>
    <row r="44" spans="1:10" ht="15" customHeight="1">
      <c r="A44" s="97"/>
      <c r="B44" s="489"/>
      <c r="C44" s="155" t="str">
        <f>'D5 master'!B24</f>
        <v>AQD-D5V32GN56-HB   SQR-UD5N32G5K6SNPB</v>
      </c>
      <c r="D44" s="155" t="str">
        <f>'D5 master'!C24</f>
        <v xml:space="preserve">LSR-D5N32G3H10-MMC </v>
      </c>
      <c r="E44" s="224" t="s">
        <v>102</v>
      </c>
      <c r="F44" s="275" t="s">
        <v>222</v>
      </c>
      <c r="G44" s="224" t="s">
        <v>137</v>
      </c>
      <c r="H44" s="225" t="s">
        <v>103</v>
      </c>
      <c r="I44" s="226" t="s">
        <v>93</v>
      </c>
      <c r="J44" s="224" t="s">
        <v>102</v>
      </c>
    </row>
    <row r="45" spans="1:10" ht="15" customHeight="1">
      <c r="A45" s="97"/>
      <c r="B45" s="489"/>
      <c r="C45" s="155" t="s">
        <v>148</v>
      </c>
      <c r="D45" s="155" t="s">
        <v>148</v>
      </c>
      <c r="E45" s="275" t="s">
        <v>91</v>
      </c>
      <c r="F45" s="275" t="s">
        <v>226</v>
      </c>
      <c r="G45" s="275" t="s">
        <v>893</v>
      </c>
      <c r="H45" s="275" t="s">
        <v>42</v>
      </c>
      <c r="I45" s="276" t="s">
        <v>93</v>
      </c>
      <c r="J45" s="275" t="s">
        <v>91</v>
      </c>
    </row>
    <row r="46" spans="1:10" ht="15" customHeight="1">
      <c r="A46" s="59"/>
      <c r="B46" s="489"/>
      <c r="C46" s="155" t="str">
        <f>'D5 master'!B32</f>
        <v>SQR-UD5N16G4K8SEBB   AQD-D5V16GE48-SB</v>
      </c>
      <c r="D46" s="155" t="str">
        <f>'D5 master'!C32</f>
        <v>LSR-D5E16GB3T0-STC</v>
      </c>
      <c r="E46" s="275" t="s">
        <v>88</v>
      </c>
      <c r="F46" s="275" t="s">
        <v>226</v>
      </c>
      <c r="G46" s="275" t="s">
        <v>893</v>
      </c>
      <c r="H46" s="275" t="s">
        <v>42</v>
      </c>
      <c r="I46" s="276" t="s">
        <v>93</v>
      </c>
      <c r="J46" s="275" t="s">
        <v>88</v>
      </c>
    </row>
    <row r="47" spans="1:10" ht="15" customHeight="1">
      <c r="A47" s="59"/>
      <c r="B47" s="489"/>
      <c r="C47" s="155" t="str">
        <f>'D5 master'!B33</f>
        <v>SQR-UD5N32G5K6SEPB   AQD-D5V32GE48-SB</v>
      </c>
      <c r="D47" s="155" t="str">
        <f>'D5 master'!C33</f>
        <v>LSR-D5E32GB3T0-STC</v>
      </c>
      <c r="E47" s="154" t="s">
        <v>102</v>
      </c>
      <c r="F47" s="275" t="s">
        <v>226</v>
      </c>
      <c r="G47" s="275" t="s">
        <v>893</v>
      </c>
      <c r="H47" s="154" t="s">
        <v>42</v>
      </c>
      <c r="I47" s="219" t="s">
        <v>93</v>
      </c>
      <c r="J47" s="154" t="s">
        <v>102</v>
      </c>
    </row>
    <row r="48" spans="1:10" ht="15" customHeight="1">
      <c r="A48" s="59"/>
      <c r="B48" s="489"/>
      <c r="C48" s="155"/>
      <c r="D48" s="155"/>
      <c r="E48" s="59"/>
      <c r="F48" s="59"/>
      <c r="G48" s="59"/>
      <c r="H48" s="59"/>
      <c r="I48" s="59"/>
      <c r="J48" s="59"/>
    </row>
    <row r="49" spans="1:10" ht="15" customHeight="1">
      <c r="A49" s="59"/>
      <c r="B49" s="489"/>
      <c r="C49" s="155"/>
      <c r="D49" s="155"/>
      <c r="E49" s="59"/>
      <c r="F49" s="59"/>
      <c r="G49" s="59"/>
      <c r="H49" s="59"/>
      <c r="I49" s="59"/>
      <c r="J49" s="59"/>
    </row>
    <row r="50" spans="1:10" ht="15" customHeight="1">
      <c r="A50" s="97" t="s">
        <v>888</v>
      </c>
      <c r="B50" s="489" t="s">
        <v>889</v>
      </c>
      <c r="C50" s="155" t="str">
        <f>'D5 master'!B22</f>
        <v>AQD-D5V8GN56-HC   SQR-UD5N8G5K6SNGPB</v>
      </c>
      <c r="D50" s="155" t="str">
        <f>'D5 master'!C22</f>
        <v xml:space="preserve">LSR-D5N8G4H10-MMC </v>
      </c>
      <c r="E50" s="275" t="s">
        <v>91</v>
      </c>
      <c r="F50" s="275" t="s">
        <v>222</v>
      </c>
      <c r="G50" s="224" t="s">
        <v>137</v>
      </c>
      <c r="H50" s="225" t="s">
        <v>103</v>
      </c>
      <c r="I50" s="276" t="s">
        <v>93</v>
      </c>
      <c r="J50" s="275" t="s">
        <v>91</v>
      </c>
    </row>
    <row r="51" spans="1:10" ht="15" customHeight="1">
      <c r="A51" s="97"/>
      <c r="B51" s="489"/>
      <c r="C51" s="155" t="str">
        <f>'D5 master'!B23</f>
        <v>AQD-D5V16GN56-HB  SQR-UD5N16G5K6SNPB</v>
      </c>
      <c r="D51" s="155" t="str">
        <f>'D5 master'!C23</f>
        <v xml:space="preserve">LSR-D5N16G3H10-MMC  </v>
      </c>
      <c r="E51" s="275" t="s">
        <v>88</v>
      </c>
      <c r="F51" s="275" t="s">
        <v>222</v>
      </c>
      <c r="G51" s="224" t="s">
        <v>137</v>
      </c>
      <c r="H51" s="225" t="s">
        <v>103</v>
      </c>
      <c r="I51" s="276" t="s">
        <v>93</v>
      </c>
      <c r="J51" s="275" t="s">
        <v>88</v>
      </c>
    </row>
    <row r="52" spans="1:10" ht="15" customHeight="1">
      <c r="A52" s="97"/>
      <c r="B52" s="489"/>
      <c r="C52" s="155" t="str">
        <f>'D5 master'!B24</f>
        <v>AQD-D5V32GN56-HB   SQR-UD5N32G5K6SNPB</v>
      </c>
      <c r="D52" s="155" t="str">
        <f>'D5 master'!C24</f>
        <v xml:space="preserve">LSR-D5N32G3H10-MMC </v>
      </c>
      <c r="E52" s="224" t="s">
        <v>102</v>
      </c>
      <c r="F52" s="275" t="s">
        <v>222</v>
      </c>
      <c r="G52" s="224" t="s">
        <v>137</v>
      </c>
      <c r="H52" s="225" t="s">
        <v>103</v>
      </c>
      <c r="I52" s="226" t="s">
        <v>93</v>
      </c>
      <c r="J52" s="224" t="s">
        <v>102</v>
      </c>
    </row>
    <row r="53" spans="1:10" ht="15" customHeight="1">
      <c r="A53" s="97"/>
      <c r="B53" s="489"/>
      <c r="C53" s="155"/>
      <c r="D53" s="155"/>
      <c r="E53" s="59"/>
      <c r="F53" s="59"/>
      <c r="G53" s="59"/>
      <c r="H53" s="59"/>
      <c r="I53" s="59"/>
      <c r="J53" s="59"/>
    </row>
    <row r="54" spans="1:10" ht="15" customHeight="1">
      <c r="A54" s="59"/>
      <c r="B54" s="473"/>
      <c r="C54" s="155"/>
      <c r="D54" s="155"/>
      <c r="E54" s="59"/>
      <c r="F54" s="59"/>
      <c r="G54" s="59"/>
      <c r="H54" s="59"/>
      <c r="I54" s="59"/>
      <c r="J54" s="59"/>
    </row>
    <row r="55" spans="1:10" ht="15" customHeight="1">
      <c r="A55" s="59"/>
      <c r="B55" s="473"/>
      <c r="C55" s="155"/>
      <c r="D55" s="155"/>
      <c r="E55" s="59"/>
      <c r="F55" s="59"/>
      <c r="G55" s="59"/>
      <c r="H55" s="59"/>
      <c r="I55" s="59"/>
      <c r="J55" s="59"/>
    </row>
    <row r="56" spans="1:10" ht="15" customHeight="1">
      <c r="A56" s="59"/>
      <c r="B56" s="473"/>
      <c r="C56" s="155"/>
      <c r="D56" s="155"/>
      <c r="E56" s="59"/>
      <c r="F56" s="59"/>
      <c r="G56" s="59"/>
      <c r="H56" s="59"/>
      <c r="I56" s="59"/>
      <c r="J56" s="59"/>
    </row>
    <row r="57" spans="1:10" ht="15" customHeight="1">
      <c r="A57" s="59"/>
      <c r="B57" s="473"/>
      <c r="C57" s="155"/>
      <c r="D57" s="155"/>
      <c r="E57" s="59"/>
      <c r="F57" s="59"/>
      <c r="G57" s="59"/>
      <c r="H57" s="59"/>
      <c r="I57" s="59"/>
      <c r="J57" s="59"/>
    </row>
    <row r="58" spans="1:10" ht="15" customHeight="1">
      <c r="A58" s="59" t="s">
        <v>877</v>
      </c>
      <c r="B58" s="489" t="s">
        <v>890</v>
      </c>
      <c r="C58" s="155" t="str">
        <f>'D4 master'!C31</f>
        <v>AQD-D4U8GN32-SE 1x8   SQR-UD4N8G3K2SNBGB 1x8</v>
      </c>
      <c r="D58" s="155" t="str">
        <f>'D4 master'!D31</f>
        <v>LSR-D4N08GA3S0-STC 1x8</v>
      </c>
      <c r="E58" s="275" t="s">
        <v>91</v>
      </c>
      <c r="F58" s="275" t="s">
        <v>222</v>
      </c>
      <c r="G58" s="224" t="s">
        <v>55</v>
      </c>
      <c r="H58" s="225" t="s">
        <v>103</v>
      </c>
      <c r="I58" s="276" t="s">
        <v>93</v>
      </c>
      <c r="J58" s="275" t="s">
        <v>91</v>
      </c>
    </row>
    <row r="59" spans="1:10" ht="15" customHeight="1">
      <c r="A59" s="59"/>
      <c r="B59" s="489"/>
      <c r="C59" s="155" t="str">
        <f>'D4 master'!C32</f>
        <v>AQD-D4U16GN32-SE 1x8   SQR-UD4N16G3K2SNGB 1x8</v>
      </c>
      <c r="D59" s="155" t="str">
        <f>'D4 master'!D32</f>
        <v>LSR-D4N16GA3S0-STC 1x8</v>
      </c>
      <c r="E59" s="275" t="s">
        <v>88</v>
      </c>
      <c r="F59" s="275" t="s">
        <v>222</v>
      </c>
      <c r="G59" s="224" t="s">
        <v>55</v>
      </c>
      <c r="H59" s="225" t="s">
        <v>103</v>
      </c>
      <c r="I59" s="276" t="s">
        <v>93</v>
      </c>
      <c r="J59" s="275" t="s">
        <v>88</v>
      </c>
    </row>
    <row r="60" spans="1:10" ht="15" customHeight="1">
      <c r="A60" s="59"/>
      <c r="B60" s="489"/>
      <c r="C60" s="155" t="str">
        <f>'D4 master'!C34</f>
        <v>AQD-D4U32GN32-SB 2x8</v>
      </c>
      <c r="D60" s="155" t="str">
        <f>'D4 master'!D34</f>
        <v>LSR-D4N32GB3S0-STC 2x8</v>
      </c>
      <c r="E60" s="224" t="s">
        <v>102</v>
      </c>
      <c r="F60" s="275" t="s">
        <v>222</v>
      </c>
      <c r="G60" s="224" t="s">
        <v>55</v>
      </c>
      <c r="H60" s="225" t="s">
        <v>103</v>
      </c>
      <c r="I60" s="226" t="s">
        <v>93</v>
      </c>
      <c r="J60" s="224" t="s">
        <v>102</v>
      </c>
    </row>
    <row r="61" spans="1:10" ht="15" customHeight="1">
      <c r="A61" s="59"/>
      <c r="B61" s="489"/>
      <c r="C61" s="155" t="str">
        <f>'D4 master'!C44</f>
        <v>AQD-D4U8GE32-SE 1x8</v>
      </c>
      <c r="D61" s="155" t="str">
        <f>'D4 master'!D44</f>
        <v>LSR-D4E08GA3S0-STC 1x8</v>
      </c>
      <c r="E61" s="275" t="s">
        <v>91</v>
      </c>
      <c r="F61" s="275" t="s">
        <v>226</v>
      </c>
      <c r="G61" s="275" t="s">
        <v>41</v>
      </c>
      <c r="H61" s="275" t="s">
        <v>42</v>
      </c>
      <c r="I61" s="276" t="s">
        <v>93</v>
      </c>
      <c r="J61" s="275" t="s">
        <v>91</v>
      </c>
    </row>
    <row r="62" spans="1:10" ht="15" customHeight="1">
      <c r="A62" s="59"/>
      <c r="B62" s="489"/>
      <c r="C62" s="155" t="str">
        <f>'D4 master'!C45</f>
        <v>SQR-UD4N16G3K2SECB 1x8</v>
      </c>
      <c r="D62" s="155" t="str">
        <f>'D4 master'!D45</f>
        <v>LSR-D4E16GA3S0-STC 1x8</v>
      </c>
      <c r="E62" s="275" t="s">
        <v>88</v>
      </c>
      <c r="F62" s="275" t="s">
        <v>226</v>
      </c>
      <c r="G62" s="275" t="s">
        <v>41</v>
      </c>
      <c r="H62" s="275" t="s">
        <v>42</v>
      </c>
      <c r="I62" s="276" t="s">
        <v>93</v>
      </c>
      <c r="J62" s="275" t="s">
        <v>88</v>
      </c>
    </row>
    <row r="63" spans="1:10" ht="15" customHeight="1">
      <c r="A63" s="59"/>
      <c r="B63" s="489"/>
      <c r="C63" s="155" t="str">
        <f>'D4 master'!C47</f>
        <v>SQR-UD4N32G3K2SEAB 2x8</v>
      </c>
      <c r="D63" s="155" t="str">
        <f>'D4 master'!D47</f>
        <v>LSR-D4E32GB3S0-STC 2x8</v>
      </c>
      <c r="E63" s="154" t="s">
        <v>102</v>
      </c>
      <c r="F63" s="275" t="s">
        <v>226</v>
      </c>
      <c r="G63" s="275" t="s">
        <v>41</v>
      </c>
      <c r="H63" s="154" t="s">
        <v>42</v>
      </c>
      <c r="I63" s="219" t="s">
        <v>93</v>
      </c>
      <c r="J63" s="154" t="s">
        <v>102</v>
      </c>
    </row>
    <row r="64" spans="1:10" ht="15" customHeight="1">
      <c r="A64" s="59"/>
      <c r="B64" s="489"/>
      <c r="C64" s="155" t="str">
        <f>'D4 master'!C56</f>
        <v>AQD-D4U8GR32-SE 1x8</v>
      </c>
      <c r="D64" s="155" t="str">
        <f>'D4 master'!D56</f>
        <v>LSR-R4E08GA3S0-STC  1x8</v>
      </c>
      <c r="E64" s="275" t="s">
        <v>91</v>
      </c>
      <c r="F64" s="275" t="s">
        <v>223</v>
      </c>
      <c r="G64" s="224" t="s">
        <v>55</v>
      </c>
      <c r="H64" s="154" t="s">
        <v>42</v>
      </c>
      <c r="I64" s="276" t="s">
        <v>93</v>
      </c>
      <c r="J64" s="275" t="s">
        <v>91</v>
      </c>
    </row>
    <row r="65" spans="1:10" ht="15" customHeight="1">
      <c r="A65" s="59"/>
      <c r="B65" s="489"/>
      <c r="C65" s="155" t="str">
        <f>'D4 master'!C57</f>
        <v>96D4-16G3200ER-SS 2x4</v>
      </c>
      <c r="D65" s="155" t="str">
        <f>'D4 master'!D57</f>
        <v>LSR-R4E16G3G10-MMC 2x4</v>
      </c>
      <c r="E65" s="275" t="s">
        <v>88</v>
      </c>
      <c r="F65" s="275" t="s">
        <v>223</v>
      </c>
      <c r="G65" s="224" t="s">
        <v>55</v>
      </c>
      <c r="H65" s="154" t="s">
        <v>42</v>
      </c>
      <c r="I65" s="276" t="s">
        <v>93</v>
      </c>
      <c r="J65" s="275" t="s">
        <v>88</v>
      </c>
    </row>
    <row r="66" spans="1:10" ht="15" customHeight="1">
      <c r="A66" s="59"/>
      <c r="B66" s="489"/>
      <c r="C66" s="155" t="str">
        <f>'D4 master'!C59</f>
        <v>96D4-32G3200ER-MI 2x4</v>
      </c>
      <c r="D66" s="155" t="str">
        <f>'D4 master'!D59</f>
        <v>LSR-R4E32G3F10-MMC 2x8</v>
      </c>
      <c r="E66" s="224" t="s">
        <v>102</v>
      </c>
      <c r="F66" s="275" t="s">
        <v>223</v>
      </c>
      <c r="G66" s="224" t="s">
        <v>55</v>
      </c>
      <c r="H66" s="154" t="s">
        <v>42</v>
      </c>
      <c r="I66" s="226" t="s">
        <v>93</v>
      </c>
      <c r="J66" s="224" t="s">
        <v>102</v>
      </c>
    </row>
    <row r="67" spans="1:10" ht="15" customHeight="1">
      <c r="A67" s="59"/>
      <c r="B67" s="489"/>
      <c r="C67" s="155" t="str">
        <f>'D4 master'!C60</f>
        <v>96D4-64G3200ER-M2</v>
      </c>
      <c r="D67" s="155">
        <f>'D4 master'!D60</f>
        <v>0</v>
      </c>
      <c r="E67" s="224" t="s">
        <v>233</v>
      </c>
      <c r="F67" s="275" t="s">
        <v>223</v>
      </c>
      <c r="G67" s="224" t="s">
        <v>55</v>
      </c>
      <c r="H67" s="154" t="s">
        <v>42</v>
      </c>
      <c r="I67" s="226" t="s">
        <v>93</v>
      </c>
      <c r="J67" s="224" t="s">
        <v>233</v>
      </c>
    </row>
    <row r="68" spans="1:10" ht="15" customHeight="1">
      <c r="A68" s="59"/>
      <c r="B68" s="489"/>
      <c r="C68" s="155"/>
      <c r="D68" s="155"/>
      <c r="E68" s="59"/>
      <c r="F68" s="59"/>
      <c r="G68" s="59"/>
      <c r="H68" s="59"/>
      <c r="I68" s="59"/>
      <c r="J68" s="59"/>
    </row>
    <row r="69" spans="1:10" ht="15" customHeight="1">
      <c r="A69" s="59" t="s">
        <v>879</v>
      </c>
      <c r="B69" s="489" t="s">
        <v>891</v>
      </c>
      <c r="C69" s="155" t="str">
        <f>'D5 master'!B40</f>
        <v>96D5-16G4800ER-SS</v>
      </c>
      <c r="D69" s="155" t="str">
        <f>'D5 master'!C40</f>
        <v>LSR-R5E16G3H20-MMC</v>
      </c>
      <c r="E69" s="275" t="s">
        <v>88</v>
      </c>
      <c r="F69" s="275" t="s">
        <v>223</v>
      </c>
      <c r="G69" s="224" t="s">
        <v>137</v>
      </c>
      <c r="H69" s="154" t="s">
        <v>42</v>
      </c>
      <c r="I69" s="276" t="s">
        <v>93</v>
      </c>
      <c r="J69" s="275" t="s">
        <v>88</v>
      </c>
    </row>
    <row r="70" spans="1:10" ht="15" customHeight="1">
      <c r="A70" s="59"/>
      <c r="B70" s="489"/>
      <c r="C70" s="155" t="str">
        <f>'D5 master'!B41</f>
        <v>96D5-32G4800ER-SS</v>
      </c>
      <c r="D70" s="155" t="str">
        <f>'D5 master'!C41</f>
        <v>LSR-R5E32G3H20-MMC</v>
      </c>
      <c r="E70" s="224" t="s">
        <v>102</v>
      </c>
      <c r="F70" s="275" t="s">
        <v>223</v>
      </c>
      <c r="G70" s="224" t="s">
        <v>137</v>
      </c>
      <c r="H70" s="154" t="s">
        <v>42</v>
      </c>
      <c r="I70" s="276" t="s">
        <v>93</v>
      </c>
      <c r="J70" s="224" t="s">
        <v>102</v>
      </c>
    </row>
    <row r="71" spans="1:10" ht="15" customHeight="1">
      <c r="A71" s="59"/>
      <c r="B71" s="489"/>
      <c r="C71" s="155" t="str">
        <f>'D5 master'!B42</f>
        <v>SQR-RD5N64G4K8SROB</v>
      </c>
      <c r="D71" s="155" t="str">
        <f>'D5 master'!C42</f>
        <v>N/A</v>
      </c>
      <c r="E71" s="224" t="s">
        <v>233</v>
      </c>
      <c r="F71" s="275" t="s">
        <v>223</v>
      </c>
      <c r="G71" s="224" t="s">
        <v>137</v>
      </c>
      <c r="H71" s="154" t="s">
        <v>42</v>
      </c>
      <c r="I71" s="226" t="s">
        <v>93</v>
      </c>
      <c r="J71" s="224" t="s">
        <v>233</v>
      </c>
    </row>
    <row r="72" spans="1:10" ht="15" customHeight="1">
      <c r="A72" s="59"/>
      <c r="B72" s="489"/>
      <c r="C72" s="155"/>
      <c r="D72" s="155"/>
      <c r="E72" s="59"/>
      <c r="F72" s="59"/>
      <c r="G72" s="59"/>
      <c r="H72" s="59"/>
      <c r="I72" s="59"/>
      <c r="J72" s="59"/>
    </row>
    <row r="73" spans="1:10" ht="15" customHeight="1">
      <c r="A73" s="59"/>
      <c r="B73" s="489"/>
      <c r="C73" s="155"/>
      <c r="D73" s="155"/>
      <c r="E73" s="59"/>
      <c r="F73" s="59"/>
      <c r="G73" s="59"/>
      <c r="H73" s="59"/>
      <c r="I73" s="59"/>
      <c r="J73" s="59"/>
    </row>
    <row r="74" spans="1:10" ht="15" customHeight="1">
      <c r="A74" s="59"/>
      <c r="B74" s="489"/>
      <c r="C74" s="155"/>
      <c r="D74" s="155"/>
      <c r="E74" s="59"/>
      <c r="F74" s="59"/>
      <c r="G74" s="59"/>
      <c r="H74" s="59"/>
      <c r="I74" s="59"/>
      <c r="J74" s="59"/>
    </row>
    <row r="75" spans="1:10" ht="15" customHeight="1">
      <c r="A75" s="59"/>
      <c r="B75" s="489"/>
      <c r="C75" s="155"/>
      <c r="D75" s="155"/>
      <c r="E75" s="59"/>
      <c r="F75" s="59"/>
      <c r="G75" s="59"/>
      <c r="H75" s="59"/>
      <c r="I75" s="59"/>
      <c r="J75" s="59"/>
    </row>
    <row r="76" spans="1:10" ht="15" customHeight="1">
      <c r="A76" s="59"/>
      <c r="B76" s="489"/>
      <c r="C76" s="155"/>
      <c r="D76" s="155"/>
      <c r="E76" s="59"/>
      <c r="F76" s="59"/>
      <c r="G76" s="59"/>
      <c r="H76" s="59"/>
      <c r="I76" s="59"/>
      <c r="J76" s="59"/>
    </row>
    <row r="77" spans="1:10" ht="15" customHeight="1">
      <c r="A77" s="59" t="s">
        <v>878</v>
      </c>
      <c r="B77" s="489" t="s">
        <v>891</v>
      </c>
      <c r="C77" s="155" t="str">
        <f>'D5 master'!B40</f>
        <v>96D5-16G4800ER-SS</v>
      </c>
      <c r="D77" s="155" t="str">
        <f>'D5 master'!C40</f>
        <v>LSR-R5E16G3H20-MMC</v>
      </c>
      <c r="E77" s="275" t="s">
        <v>88</v>
      </c>
      <c r="F77" s="275" t="s">
        <v>223</v>
      </c>
      <c r="G77" s="224" t="s">
        <v>137</v>
      </c>
      <c r="H77" s="154" t="s">
        <v>42</v>
      </c>
      <c r="I77" s="276" t="s">
        <v>93</v>
      </c>
      <c r="J77" s="275" t="s">
        <v>88</v>
      </c>
    </row>
    <row r="78" spans="1:10" ht="15" customHeight="1">
      <c r="A78" s="59"/>
      <c r="B78" s="489"/>
      <c r="C78" s="155" t="str">
        <f>'D5 master'!B41</f>
        <v>96D5-32G4800ER-SS</v>
      </c>
      <c r="D78" s="155" t="str">
        <f>'D5 master'!C41</f>
        <v>LSR-R5E32G3H20-MMC</v>
      </c>
      <c r="E78" s="224" t="s">
        <v>102</v>
      </c>
      <c r="F78" s="275" t="s">
        <v>223</v>
      </c>
      <c r="G78" s="224" t="s">
        <v>137</v>
      </c>
      <c r="H78" s="154" t="s">
        <v>42</v>
      </c>
      <c r="I78" s="276" t="s">
        <v>93</v>
      </c>
      <c r="J78" s="224" t="s">
        <v>102</v>
      </c>
    </row>
    <row r="79" spans="1:10" ht="15" customHeight="1">
      <c r="A79" s="59"/>
      <c r="B79" s="489"/>
      <c r="C79" s="155" t="str">
        <f>'D5 master'!B42</f>
        <v>SQR-RD5N64G4K8SROB</v>
      </c>
      <c r="D79" s="155" t="str">
        <f>'D5 master'!C42</f>
        <v>N/A</v>
      </c>
      <c r="E79" s="224" t="s">
        <v>233</v>
      </c>
      <c r="F79" s="275" t="s">
        <v>223</v>
      </c>
      <c r="G79" s="224" t="s">
        <v>137</v>
      </c>
      <c r="H79" s="154" t="s">
        <v>42</v>
      </c>
      <c r="I79" s="226" t="s">
        <v>93</v>
      </c>
      <c r="J79" s="224" t="s">
        <v>233</v>
      </c>
    </row>
    <row r="80" spans="1:10" ht="15" customHeight="1">
      <c r="A80" s="59"/>
      <c r="B80" s="489"/>
      <c r="C80" s="155"/>
      <c r="D80" s="155"/>
      <c r="E80" s="59"/>
      <c r="F80" s="59"/>
      <c r="G80" s="59"/>
      <c r="H80" s="59"/>
      <c r="I80" s="59"/>
      <c r="J80" s="59"/>
    </row>
    <row r="81" spans="1:10" ht="15" customHeight="1">
      <c r="A81" s="59"/>
      <c r="B81" s="489"/>
      <c r="C81" s="155"/>
      <c r="D81" s="155"/>
      <c r="E81" s="59"/>
      <c r="F81" s="59"/>
      <c r="G81" s="59"/>
      <c r="H81" s="59"/>
      <c r="I81" s="59"/>
      <c r="J81" s="59"/>
    </row>
    <row r="82" spans="1:10" ht="15" customHeight="1">
      <c r="A82" s="59"/>
      <c r="B82" s="489"/>
      <c r="C82" s="155"/>
      <c r="D82" s="155"/>
      <c r="E82" s="59"/>
      <c r="F82" s="59"/>
      <c r="G82" s="59"/>
      <c r="H82" s="59"/>
      <c r="I82" s="59"/>
      <c r="J82" s="59"/>
    </row>
    <row r="83" spans="1:10" ht="15" customHeight="1">
      <c r="A83" s="59"/>
      <c r="B83" s="489"/>
      <c r="C83" s="155"/>
      <c r="D83" s="155"/>
      <c r="E83" s="59"/>
      <c r="F83" s="59"/>
      <c r="G83" s="59"/>
      <c r="H83" s="59"/>
      <c r="I83" s="59"/>
      <c r="J83" s="59"/>
    </row>
    <row r="84" spans="1:10" ht="15" customHeight="1">
      <c r="A84" s="59"/>
      <c r="B84" s="489"/>
      <c r="C84" s="155"/>
      <c r="D84" s="155"/>
      <c r="E84" s="59"/>
      <c r="F84" s="59"/>
      <c r="G84" s="59"/>
      <c r="H84" s="59"/>
      <c r="I84" s="59"/>
      <c r="J84" s="59"/>
    </row>
    <row r="85" spans="1:10" ht="15" customHeight="1">
      <c r="A85" s="59" t="s">
        <v>874</v>
      </c>
      <c r="B85" s="489" t="s">
        <v>892</v>
      </c>
      <c r="C85" s="155" t="str">
        <f>'D4 master'!C56</f>
        <v>AQD-D4U8GR32-SE 1x8</v>
      </c>
      <c r="D85" s="155" t="str">
        <f>'D4 master'!D56</f>
        <v>LSR-R4E08GA3S0-STC  1x8</v>
      </c>
      <c r="E85" s="275" t="s">
        <v>91</v>
      </c>
      <c r="F85" s="275" t="s">
        <v>223</v>
      </c>
      <c r="G85" s="224" t="s">
        <v>55</v>
      </c>
      <c r="H85" s="154" t="s">
        <v>42</v>
      </c>
      <c r="I85" s="276" t="s">
        <v>93</v>
      </c>
      <c r="J85" s="275" t="s">
        <v>91</v>
      </c>
    </row>
    <row r="86" spans="1:10" ht="15" customHeight="1">
      <c r="A86" s="59"/>
      <c r="B86" s="489"/>
      <c r="C86" s="155" t="str">
        <f>'D4 master'!C57</f>
        <v>96D4-16G3200ER-SS 2x4</v>
      </c>
      <c r="D86" s="155" t="str">
        <f>'D4 master'!D57</f>
        <v>LSR-R4E16G3G10-MMC 2x4</v>
      </c>
      <c r="E86" s="275" t="s">
        <v>88</v>
      </c>
      <c r="F86" s="275" t="s">
        <v>223</v>
      </c>
      <c r="G86" s="224" t="s">
        <v>55</v>
      </c>
      <c r="H86" s="154" t="s">
        <v>42</v>
      </c>
      <c r="I86" s="276" t="s">
        <v>93</v>
      </c>
      <c r="J86" s="275" t="s">
        <v>88</v>
      </c>
    </row>
    <row r="87" spans="1:10" ht="15" customHeight="1">
      <c r="A87" s="59"/>
      <c r="B87" s="489"/>
      <c r="C87" s="155" t="str">
        <f>'D4 master'!C59</f>
        <v>96D4-32G3200ER-MI 2x4</v>
      </c>
      <c r="D87" s="155" t="str">
        <f>'D4 master'!D59</f>
        <v>LSR-R4E32G3F10-MMC 2x8</v>
      </c>
      <c r="E87" s="224" t="s">
        <v>102</v>
      </c>
      <c r="F87" s="275" t="s">
        <v>223</v>
      </c>
      <c r="G87" s="224" t="s">
        <v>55</v>
      </c>
      <c r="H87" s="154" t="s">
        <v>42</v>
      </c>
      <c r="I87" s="226" t="s">
        <v>93</v>
      </c>
      <c r="J87" s="224" t="s">
        <v>102</v>
      </c>
    </row>
    <row r="88" spans="1:10" ht="15" customHeight="1">
      <c r="A88" s="59"/>
      <c r="B88" s="489"/>
      <c r="C88" s="155" t="str">
        <f>'D4 master'!C60</f>
        <v>96D4-64G3200ER-M2</v>
      </c>
      <c r="D88" s="155">
        <f>'D4 master'!D60</f>
        <v>0</v>
      </c>
      <c r="E88" s="224" t="s">
        <v>233</v>
      </c>
      <c r="F88" s="275" t="s">
        <v>223</v>
      </c>
      <c r="G88" s="224" t="s">
        <v>55</v>
      </c>
      <c r="H88" s="154" t="s">
        <v>42</v>
      </c>
      <c r="I88" s="226" t="s">
        <v>93</v>
      </c>
      <c r="J88" s="224" t="s">
        <v>233</v>
      </c>
    </row>
    <row r="89" spans="1:10" ht="15" customHeight="1">
      <c r="A89" s="59"/>
      <c r="B89" s="489"/>
      <c r="C89" s="155"/>
      <c r="D89" s="155"/>
      <c r="E89" s="59"/>
      <c r="F89" s="59"/>
      <c r="G89" s="59"/>
      <c r="H89" s="59"/>
      <c r="I89" s="59"/>
      <c r="J89" s="59"/>
    </row>
    <row r="90" spans="1:10" ht="15" customHeight="1">
      <c r="A90" s="59"/>
      <c r="B90" s="489"/>
      <c r="C90" s="155"/>
      <c r="D90" s="155"/>
      <c r="E90" s="59"/>
      <c r="F90" s="59"/>
      <c r="G90" s="59"/>
      <c r="H90" s="59"/>
      <c r="I90" s="59"/>
      <c r="J90" s="59"/>
    </row>
    <row r="91" spans="1:10" ht="15" customHeight="1">
      <c r="A91" s="59"/>
      <c r="B91" s="489"/>
      <c r="C91" s="155"/>
      <c r="D91" s="155"/>
      <c r="E91" s="59"/>
      <c r="F91" s="59"/>
      <c r="G91" s="59"/>
      <c r="H91" s="59"/>
      <c r="I91" s="59"/>
      <c r="J91" s="59"/>
    </row>
    <row r="92" spans="1:10" ht="15" customHeight="1">
      <c r="A92" s="59"/>
      <c r="B92" s="489"/>
      <c r="C92" s="155"/>
      <c r="D92" s="155"/>
      <c r="E92" s="59"/>
      <c r="F92" s="59"/>
      <c r="G92" s="59"/>
      <c r="H92" s="59"/>
      <c r="I92" s="59"/>
      <c r="J92" s="59"/>
    </row>
    <row r="93" spans="1:10" ht="15" customHeight="1">
      <c r="A93" s="59"/>
      <c r="B93" s="489"/>
      <c r="C93" s="155"/>
      <c r="D93" s="155"/>
      <c r="E93" s="59"/>
      <c r="F93" s="59"/>
      <c r="G93" s="59"/>
      <c r="H93" s="59"/>
      <c r="I93" s="59"/>
      <c r="J93" s="59"/>
    </row>
  </sheetData>
  <mergeCells count="11">
    <mergeCell ref="B58:B68"/>
    <mergeCell ref="B69:B76"/>
    <mergeCell ref="B77:B84"/>
    <mergeCell ref="B85:B93"/>
    <mergeCell ref="B50:B57"/>
    <mergeCell ref="B42:B49"/>
    <mergeCell ref="B2:B9"/>
    <mergeCell ref="B10:B17"/>
    <mergeCell ref="B18:B25"/>
    <mergeCell ref="B26:B33"/>
    <mergeCell ref="B34:B4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3"/>
  <sheetViews>
    <sheetView workbookViewId="0">
      <selection activeCell="A2" sqref="A2"/>
    </sheetView>
  </sheetViews>
  <sheetFormatPr defaultColWidth="11.1796875" defaultRowHeight="15" customHeight="1"/>
  <cols>
    <col min="1" max="1" width="24.81640625" style="8" customWidth="1"/>
    <col min="2" max="2" width="26.54296875" style="8" customWidth="1"/>
    <col min="3" max="3" width="50.6328125" style="122" customWidth="1"/>
    <col min="4" max="4" width="32" style="122" customWidth="1"/>
    <col min="5" max="6" width="10.36328125" style="8" customWidth="1"/>
    <col min="7" max="7" width="6.54296875" style="8" customWidth="1"/>
    <col min="8" max="8" width="8.90625" style="8" customWidth="1"/>
    <col min="9" max="9" width="8.453125" style="8" customWidth="1"/>
    <col min="10" max="10" width="48.90625" style="8" bestFit="1" customWidth="1"/>
    <col min="11" max="29" width="8.81640625" style="8" customWidth="1"/>
    <col min="30" max="16384" width="11.1796875" style="8"/>
  </cols>
  <sheetData>
    <row r="1" spans="1:11" ht="55.2" customHeight="1">
      <c r="A1" s="104" t="str">
        <f>TPC!A1</f>
        <v>DRAM Selection guild 2023 December V1</v>
      </c>
      <c r="B1" s="104"/>
      <c r="C1" s="154"/>
      <c r="D1" s="154"/>
      <c r="E1" s="58"/>
      <c r="F1" s="58"/>
      <c r="G1" s="58"/>
      <c r="H1" s="58"/>
      <c r="I1" s="58"/>
      <c r="J1" s="105"/>
    </row>
    <row r="2" spans="1:11" ht="47.4" customHeight="1">
      <c r="A2" s="139"/>
      <c r="B2" s="139" t="s">
        <v>271</v>
      </c>
      <c r="C2" s="165"/>
      <c r="D2" s="165" t="s">
        <v>272</v>
      </c>
      <c r="E2" s="140"/>
      <c r="F2" s="140"/>
      <c r="G2" s="140"/>
      <c r="H2" s="140"/>
      <c r="I2" s="140"/>
      <c r="J2" s="140"/>
    </row>
    <row r="3" spans="1:11" ht="15.6">
      <c r="A3" s="54" t="s">
        <v>4</v>
      </c>
      <c r="B3" s="54"/>
      <c r="C3" s="141" t="s">
        <v>80</v>
      </c>
      <c r="D3" s="141"/>
      <c r="E3" s="54"/>
      <c r="F3" s="54"/>
      <c r="G3" s="55"/>
      <c r="H3" s="55"/>
      <c r="I3" s="55"/>
      <c r="J3" s="11"/>
    </row>
    <row r="4" spans="1:11" ht="16.5" customHeight="1">
      <c r="A4" s="54" t="s">
        <v>4</v>
      </c>
      <c r="B4" s="54"/>
      <c r="C4" s="141" t="s">
        <v>17</v>
      </c>
      <c r="D4" s="141"/>
      <c r="E4" s="54"/>
      <c r="F4" s="54"/>
      <c r="G4" s="55"/>
      <c r="H4" s="55"/>
      <c r="I4" s="55"/>
      <c r="J4" s="11"/>
    </row>
    <row r="5" spans="1:11" ht="16.5" customHeight="1">
      <c r="A5" s="54" t="s">
        <v>4</v>
      </c>
      <c r="B5" s="54"/>
      <c r="C5" s="142" t="s">
        <v>81</v>
      </c>
      <c r="D5" s="142"/>
      <c r="E5" s="54"/>
      <c r="F5" s="54"/>
      <c r="G5" s="55"/>
      <c r="H5" s="55"/>
      <c r="I5" s="55"/>
      <c r="J5" s="11"/>
    </row>
    <row r="6" spans="1:11" ht="16.5" customHeight="1">
      <c r="A6" s="54" t="s">
        <v>6</v>
      </c>
      <c r="B6" s="54"/>
      <c r="C6" s="141" t="s">
        <v>80</v>
      </c>
      <c r="D6" s="141"/>
      <c r="E6" s="54"/>
      <c r="F6" s="54"/>
      <c r="G6" s="55"/>
      <c r="H6" s="55"/>
      <c r="I6" s="55"/>
      <c r="J6" s="11"/>
    </row>
    <row r="7" spans="1:11" ht="16.5" customHeight="1">
      <c r="A7" s="54" t="s">
        <v>6</v>
      </c>
      <c r="B7" s="54"/>
      <c r="C7" s="141" t="s">
        <v>17</v>
      </c>
      <c r="D7" s="141"/>
      <c r="E7" s="54"/>
      <c r="F7" s="54"/>
      <c r="G7" s="55"/>
      <c r="H7" s="55"/>
      <c r="I7" s="55"/>
      <c r="J7" s="11"/>
    </row>
    <row r="8" spans="1:11" ht="16.5" customHeight="1">
      <c r="A8" s="54" t="s">
        <v>6</v>
      </c>
      <c r="B8" s="54"/>
      <c r="C8" s="142" t="s">
        <v>81</v>
      </c>
      <c r="D8" s="142"/>
      <c r="E8" s="54"/>
      <c r="F8" s="54"/>
      <c r="G8" s="55"/>
      <c r="H8" s="55"/>
      <c r="I8" s="55"/>
      <c r="J8" s="11"/>
    </row>
    <row r="9" spans="1:11" ht="16.5" customHeight="1">
      <c r="A9" s="54"/>
      <c r="B9" s="54"/>
      <c r="C9" s="142"/>
      <c r="D9" s="142"/>
      <c r="E9" s="54"/>
      <c r="F9" s="54"/>
      <c r="G9" s="55"/>
      <c r="H9" s="55"/>
      <c r="I9" s="55"/>
      <c r="J9" s="11"/>
    </row>
    <row r="10" spans="1:11" ht="16.5" customHeight="1">
      <c r="A10" s="39" t="s">
        <v>235</v>
      </c>
      <c r="B10" s="39" t="s">
        <v>238</v>
      </c>
      <c r="C10" s="144" t="str">
        <f>'D3 master'!C10</f>
        <v>SQR-SD3I2G1K6MNFKB  256x8</v>
      </c>
      <c r="D10" s="144">
        <f>'D3 master'!D10</f>
        <v>0</v>
      </c>
      <c r="E10" s="11" t="s">
        <v>37</v>
      </c>
      <c r="F10" s="11" t="s">
        <v>96</v>
      </c>
      <c r="G10" s="10" t="s">
        <v>103</v>
      </c>
      <c r="H10" s="73" t="s">
        <v>112</v>
      </c>
      <c r="I10" s="11" t="s">
        <v>109</v>
      </c>
      <c r="J10" s="155"/>
      <c r="K10" s="156"/>
    </row>
    <row r="11" spans="1:11" ht="16.5" customHeight="1">
      <c r="A11" s="39" t="s">
        <v>235</v>
      </c>
      <c r="B11" s="39" t="s">
        <v>246</v>
      </c>
      <c r="C11" s="144" t="str">
        <f>'D3 master'!C12</f>
        <v>SQR-SD3I-4G1K6SNLB  512x8</v>
      </c>
      <c r="D11" s="144" t="str">
        <f>'D3 master'!D12</f>
        <v>LSR-S3N04G1C10-SAE  512x8</v>
      </c>
      <c r="E11" s="11" t="s">
        <v>37</v>
      </c>
      <c r="F11" s="11" t="s">
        <v>96</v>
      </c>
      <c r="G11" s="10" t="s">
        <v>103</v>
      </c>
      <c r="H11" s="73" t="s">
        <v>112</v>
      </c>
      <c r="I11" s="10" t="s">
        <v>90</v>
      </c>
      <c r="J11" s="155"/>
      <c r="K11" s="157"/>
    </row>
    <row r="12" spans="1:11" ht="16.5" customHeight="1">
      <c r="A12" s="39" t="s">
        <v>235</v>
      </c>
      <c r="B12" s="39" t="s">
        <v>244</v>
      </c>
      <c r="C12" s="144" t="str">
        <f>'D3 master'!C13</f>
        <v>SQR-SD3I-8G1K6SNLB   512x8</v>
      </c>
      <c r="D12" s="144" t="str">
        <f>'D3 master'!D13</f>
        <v>LSR-S3N08G1C10-SAE   512x8</v>
      </c>
      <c r="E12" s="11" t="s">
        <v>37</v>
      </c>
      <c r="F12" s="11" t="s">
        <v>96</v>
      </c>
      <c r="G12" s="10" t="s">
        <v>103</v>
      </c>
      <c r="H12" s="73" t="s">
        <v>112</v>
      </c>
      <c r="I12" s="10" t="s">
        <v>91</v>
      </c>
      <c r="J12" s="155"/>
      <c r="K12" s="156"/>
    </row>
    <row r="13" spans="1:11" ht="16.5" customHeight="1">
      <c r="A13" s="39"/>
      <c r="B13" s="39"/>
      <c r="C13" s="144"/>
      <c r="D13" s="150"/>
      <c r="E13" s="11"/>
      <c r="F13" s="11"/>
      <c r="G13" s="10"/>
      <c r="H13" s="73"/>
      <c r="I13" s="10"/>
      <c r="J13" s="11"/>
    </row>
    <row r="14" spans="1:11" ht="16.5" customHeight="1">
      <c r="A14" s="39" t="s">
        <v>236</v>
      </c>
      <c r="B14" s="39" t="s">
        <v>237</v>
      </c>
      <c r="C14" s="144" t="str">
        <f>'D3 master'!C10</f>
        <v>SQR-SD3I2G1K6MNFKB  256x8</v>
      </c>
      <c r="D14" s="144">
        <f>'D3 master'!D10</f>
        <v>0</v>
      </c>
      <c r="E14" s="11" t="s">
        <v>37</v>
      </c>
      <c r="F14" s="11" t="s">
        <v>96</v>
      </c>
      <c r="G14" s="10" t="s">
        <v>103</v>
      </c>
      <c r="H14" s="73" t="s">
        <v>112</v>
      </c>
      <c r="I14" s="10" t="s">
        <v>109</v>
      </c>
      <c r="J14" s="11"/>
    </row>
    <row r="15" spans="1:11" ht="16.5" customHeight="1">
      <c r="A15" s="39" t="s">
        <v>236</v>
      </c>
      <c r="B15" s="39" t="s">
        <v>246</v>
      </c>
      <c r="C15" s="144" t="str">
        <f>'D3 master'!C12</f>
        <v>SQR-SD3I-4G1K6SNLB  512x8</v>
      </c>
      <c r="D15" s="144" t="str">
        <f>'D3 master'!D12</f>
        <v>LSR-S3N04G1C10-SAE  512x8</v>
      </c>
      <c r="E15" s="11" t="s">
        <v>37</v>
      </c>
      <c r="F15" s="11" t="s">
        <v>96</v>
      </c>
      <c r="G15" s="10" t="s">
        <v>103</v>
      </c>
      <c r="H15" s="73" t="s">
        <v>112</v>
      </c>
      <c r="I15" s="10" t="s">
        <v>90</v>
      </c>
      <c r="J15" s="11"/>
    </row>
    <row r="16" spans="1:11" ht="16.5" customHeight="1">
      <c r="A16" s="39" t="s">
        <v>236</v>
      </c>
      <c r="B16" s="39" t="s">
        <v>244</v>
      </c>
      <c r="C16" s="144" t="str">
        <f>'D3 master'!C13</f>
        <v>SQR-SD3I-8G1K6SNLB   512x8</v>
      </c>
      <c r="D16" s="144" t="str">
        <f>'D3 master'!D13</f>
        <v>LSR-S3N08G1C10-SAE   512x8</v>
      </c>
      <c r="E16" s="11" t="s">
        <v>37</v>
      </c>
      <c r="F16" s="11" t="s">
        <v>96</v>
      </c>
      <c r="G16" s="10" t="s">
        <v>103</v>
      </c>
      <c r="H16" s="73" t="s">
        <v>112</v>
      </c>
      <c r="I16" s="10" t="s">
        <v>91</v>
      </c>
      <c r="J16" s="11"/>
    </row>
    <row r="17" spans="1:11" ht="16.5" customHeight="1">
      <c r="A17" s="39"/>
      <c r="B17" s="39"/>
      <c r="C17" s="145"/>
      <c r="D17" s="150"/>
      <c r="E17" s="11"/>
      <c r="F17" s="11"/>
      <c r="G17" s="10"/>
      <c r="H17" s="73"/>
      <c r="I17" s="10"/>
      <c r="J17" s="11"/>
    </row>
    <row r="18" spans="1:11" ht="16.5" customHeight="1">
      <c r="A18" s="39" t="s">
        <v>239</v>
      </c>
      <c r="B18" s="39" t="s">
        <v>245</v>
      </c>
      <c r="C18" s="145" t="str">
        <f>'D3 master'!C10</f>
        <v>SQR-SD3I2G1K6MNFKB  256x8</v>
      </c>
      <c r="D18" s="145">
        <f>'D3 master'!D10</f>
        <v>0</v>
      </c>
      <c r="E18" s="11" t="s">
        <v>37</v>
      </c>
      <c r="F18" s="11" t="s">
        <v>96</v>
      </c>
      <c r="G18" s="10" t="s">
        <v>103</v>
      </c>
      <c r="H18" s="73" t="s">
        <v>112</v>
      </c>
      <c r="I18" s="10" t="s">
        <v>109</v>
      </c>
      <c r="J18" s="11"/>
    </row>
    <row r="19" spans="1:11" ht="16.5" customHeight="1">
      <c r="A19" s="39" t="s">
        <v>239</v>
      </c>
      <c r="B19" s="39" t="s">
        <v>242</v>
      </c>
      <c r="C19" s="145" t="str">
        <f>'D3 master'!C12</f>
        <v>SQR-SD3I-4G1K6SNLB  512x8</v>
      </c>
      <c r="D19" s="145" t="str">
        <f>'D3 master'!D12</f>
        <v>LSR-S3N04G1C10-SAE  512x8</v>
      </c>
      <c r="E19" s="11" t="s">
        <v>37</v>
      </c>
      <c r="F19" s="11" t="s">
        <v>96</v>
      </c>
      <c r="G19" s="10" t="s">
        <v>103</v>
      </c>
      <c r="H19" s="73" t="s">
        <v>112</v>
      </c>
      <c r="I19" s="10" t="s">
        <v>90</v>
      </c>
      <c r="J19" s="11"/>
    </row>
    <row r="20" spans="1:11" ht="16.5" customHeight="1">
      <c r="A20" s="39" t="s">
        <v>239</v>
      </c>
      <c r="B20" s="39" t="s">
        <v>244</v>
      </c>
      <c r="C20" s="145" t="str">
        <f>'D3 master'!C13</f>
        <v>SQR-SD3I-8G1K6SNLB   512x8</v>
      </c>
      <c r="D20" s="145" t="str">
        <f>'D3 master'!D13</f>
        <v>LSR-S3N08G1C10-SAE   512x8</v>
      </c>
      <c r="E20" s="11" t="s">
        <v>37</v>
      </c>
      <c r="F20" s="11" t="s">
        <v>96</v>
      </c>
      <c r="G20" s="10" t="s">
        <v>103</v>
      </c>
      <c r="H20" s="73" t="s">
        <v>112</v>
      </c>
      <c r="I20" s="10" t="s">
        <v>91</v>
      </c>
      <c r="J20" s="11"/>
    </row>
    <row r="21" spans="1:11" ht="16.5" customHeight="1">
      <c r="A21" s="39"/>
      <c r="B21" s="39"/>
      <c r="C21" s="145"/>
      <c r="D21" s="150"/>
      <c r="E21" s="11"/>
      <c r="F21" s="11"/>
      <c r="G21" s="10"/>
      <c r="H21" s="73"/>
      <c r="I21" s="10"/>
      <c r="J21" s="11"/>
    </row>
    <row r="22" spans="1:11" ht="16.5" customHeight="1">
      <c r="A22" s="39" t="s">
        <v>240</v>
      </c>
      <c r="B22" s="39" t="s">
        <v>241</v>
      </c>
      <c r="C22" s="147" t="str">
        <f>'D4 master'!C10</f>
        <v>SQR-SD4I4G3K2SNEFB 512x8   AQD-SD4U4GN32-SPW1  512x16</v>
      </c>
      <c r="D22" s="147">
        <f>'D4 master'!D10</f>
        <v>0</v>
      </c>
      <c r="E22" s="11" t="s">
        <v>37</v>
      </c>
      <c r="F22" s="11" t="s">
        <v>55</v>
      </c>
      <c r="G22" s="10" t="s">
        <v>103</v>
      </c>
      <c r="H22" s="73" t="s">
        <v>112</v>
      </c>
      <c r="I22" s="10" t="s">
        <v>90</v>
      </c>
      <c r="J22" s="155"/>
      <c r="K22" s="158"/>
    </row>
    <row r="23" spans="1:11" ht="16.5" customHeight="1">
      <c r="A23" s="39" t="s">
        <v>100</v>
      </c>
      <c r="B23" s="39" t="s">
        <v>242</v>
      </c>
      <c r="C23" s="147" t="str">
        <f>'D4 master'!C11</f>
        <v>SQR-SD4I8G3K2SNBCB 1x8</v>
      </c>
      <c r="D23" s="147" t="str">
        <f>'D4 master'!D11</f>
        <v>LSR-S4N08G3E10-STE 1x8</v>
      </c>
      <c r="E23" s="11" t="s">
        <v>37</v>
      </c>
      <c r="F23" s="11" t="s">
        <v>55</v>
      </c>
      <c r="G23" s="10" t="s">
        <v>103</v>
      </c>
      <c r="H23" s="73" t="s">
        <v>112</v>
      </c>
      <c r="I23" s="10" t="s">
        <v>91</v>
      </c>
      <c r="J23" s="155"/>
      <c r="K23" s="156"/>
    </row>
    <row r="24" spans="1:11" ht="16.5" customHeight="1">
      <c r="A24" s="39" t="s">
        <v>150</v>
      </c>
      <c r="B24" s="39" t="s">
        <v>244</v>
      </c>
      <c r="C24" s="147" t="str">
        <f>'D4 master'!C12</f>
        <v>SQR-SD4I16G3K2SNCB  1x8</v>
      </c>
      <c r="D24" s="147">
        <f>'D4 master'!D12</f>
        <v>0</v>
      </c>
      <c r="E24" s="11" t="s">
        <v>37</v>
      </c>
      <c r="F24" s="11" t="s">
        <v>55</v>
      </c>
      <c r="G24" s="10" t="s">
        <v>103</v>
      </c>
      <c r="H24" s="73" t="s">
        <v>112</v>
      </c>
      <c r="I24" s="10" t="s">
        <v>88</v>
      </c>
      <c r="J24" s="159"/>
      <c r="K24" s="158"/>
    </row>
    <row r="25" spans="1:11" ht="16.5" customHeight="1">
      <c r="A25" s="39"/>
      <c r="B25" s="39"/>
      <c r="C25" s="147"/>
      <c r="D25" s="152"/>
      <c r="E25" s="11"/>
      <c r="F25" s="11"/>
      <c r="G25" s="10"/>
      <c r="H25" s="73"/>
      <c r="I25" s="10"/>
      <c r="J25" s="11"/>
    </row>
    <row r="26" spans="1:11" ht="16.5" customHeight="1">
      <c r="A26" s="39" t="s">
        <v>101</v>
      </c>
      <c r="B26" s="39" t="s">
        <v>247</v>
      </c>
      <c r="C26" s="146" t="str">
        <f>'D4 master'!C10</f>
        <v>SQR-SD4I4G3K2SNEFB 512x8   AQD-SD4U4GN32-SPW1  512x16</v>
      </c>
      <c r="D26" s="146">
        <f>'D4 master'!D10</f>
        <v>0</v>
      </c>
      <c r="E26" s="11" t="s">
        <v>37</v>
      </c>
      <c r="F26" s="11" t="s">
        <v>55</v>
      </c>
      <c r="G26" s="10" t="s">
        <v>103</v>
      </c>
      <c r="H26" s="73" t="s">
        <v>112</v>
      </c>
      <c r="I26" s="10" t="s">
        <v>90</v>
      </c>
      <c r="J26" s="155"/>
      <c r="K26" s="158"/>
    </row>
    <row r="27" spans="1:11" ht="16.5" customHeight="1">
      <c r="A27" s="39" t="s">
        <v>101</v>
      </c>
      <c r="B27" s="39" t="s">
        <v>242</v>
      </c>
      <c r="C27" s="146" t="str">
        <f>'D4 master'!C11</f>
        <v>SQR-SD4I8G3K2SNBCB 1x8</v>
      </c>
      <c r="D27" s="146" t="str">
        <f>'D4 master'!D11</f>
        <v>LSR-S4N08G3E10-STE 1x8</v>
      </c>
      <c r="E27" s="11" t="s">
        <v>37</v>
      </c>
      <c r="F27" s="11" t="s">
        <v>55</v>
      </c>
      <c r="G27" s="10" t="s">
        <v>103</v>
      </c>
      <c r="H27" s="73" t="s">
        <v>112</v>
      </c>
      <c r="I27" s="10" t="s">
        <v>91</v>
      </c>
      <c r="J27" s="155"/>
      <c r="K27" s="156"/>
    </row>
    <row r="28" spans="1:11" ht="16.5" customHeight="1">
      <c r="A28" s="39" t="s">
        <v>101</v>
      </c>
      <c r="B28" s="39" t="s">
        <v>248</v>
      </c>
      <c r="C28" s="146" t="str">
        <f>'D4 master'!C13</f>
        <v>SQR-SD4I16G3K2SNCB  1x8</v>
      </c>
      <c r="D28" s="146" t="str">
        <f>'D4 master'!D13</f>
        <v>LSR-S4N16G3F10-STE  2x8</v>
      </c>
      <c r="E28" s="11" t="s">
        <v>37</v>
      </c>
      <c r="F28" s="11" t="s">
        <v>55</v>
      </c>
      <c r="G28" s="10" t="s">
        <v>103</v>
      </c>
      <c r="H28" s="73" t="s">
        <v>112</v>
      </c>
      <c r="I28" s="10" t="s">
        <v>88</v>
      </c>
      <c r="J28" s="159"/>
      <c r="K28" s="158"/>
    </row>
    <row r="29" spans="1:11" ht="16.5" customHeight="1">
      <c r="A29" s="39" t="s">
        <v>101</v>
      </c>
      <c r="B29" s="39"/>
      <c r="C29" s="146" t="str">
        <f>'D4 master'!C14</f>
        <v>SQR-SD4I32G3K2SNAB 2x8</v>
      </c>
      <c r="D29" s="146" t="str">
        <f>'D4 master'!D14</f>
        <v>LSR-S4N32G3F10-STE 2x8</v>
      </c>
      <c r="E29" s="11" t="s">
        <v>37</v>
      </c>
      <c r="F29" s="11" t="s">
        <v>55</v>
      </c>
      <c r="G29" s="10" t="s">
        <v>103</v>
      </c>
      <c r="H29" s="73" t="s">
        <v>112</v>
      </c>
      <c r="I29" s="10" t="s">
        <v>102</v>
      </c>
      <c r="J29" s="155"/>
      <c r="K29" s="156"/>
    </row>
    <row r="30" spans="1:11" ht="16.5" customHeight="1">
      <c r="A30" s="39"/>
      <c r="B30" s="39"/>
      <c r="C30" s="146"/>
      <c r="D30" s="150"/>
      <c r="E30" s="11"/>
      <c r="F30" s="11"/>
      <c r="G30" s="10"/>
      <c r="H30" s="73"/>
      <c r="I30" s="10"/>
      <c r="J30" s="11"/>
    </row>
    <row r="31" spans="1:11" ht="16.5" customHeight="1">
      <c r="A31" s="39" t="s">
        <v>47</v>
      </c>
      <c r="B31" s="39"/>
      <c r="C31" s="125" t="str">
        <f>'D3 master'!C4</f>
        <v>AQD-SD3L2GN16-SR  256x16</v>
      </c>
      <c r="D31" s="125">
        <f>'D3 master'!D4</f>
        <v>0</v>
      </c>
      <c r="E31" s="11" t="s">
        <v>37</v>
      </c>
      <c r="F31" s="11" t="s">
        <v>96</v>
      </c>
      <c r="G31" s="10" t="s">
        <v>103</v>
      </c>
      <c r="H31" s="74" t="s">
        <v>93</v>
      </c>
      <c r="I31" s="11" t="s">
        <v>109</v>
      </c>
      <c r="J31" s="155"/>
      <c r="K31" s="160"/>
    </row>
    <row r="32" spans="1:11" ht="16.5" customHeight="1">
      <c r="A32" s="39" t="s">
        <v>47</v>
      </c>
      <c r="B32" s="39"/>
      <c r="C32" s="125" t="str">
        <f>'D3 master'!C6</f>
        <v>AQD-SD3L4GN16-SG1   512x8</v>
      </c>
      <c r="D32" s="125" t="str">
        <f>'D3 master'!D6</f>
        <v>LSR-S3N04G1C20-SAC  512x8</v>
      </c>
      <c r="E32" s="11" t="s">
        <v>37</v>
      </c>
      <c r="F32" s="11" t="s">
        <v>96</v>
      </c>
      <c r="G32" s="10" t="s">
        <v>103</v>
      </c>
      <c r="H32" s="74" t="s">
        <v>93</v>
      </c>
      <c r="I32" s="10" t="s">
        <v>90</v>
      </c>
      <c r="J32" s="155"/>
      <c r="K32" s="156"/>
    </row>
    <row r="33" spans="1:11" ht="16.5" customHeight="1">
      <c r="A33" s="39" t="s">
        <v>47</v>
      </c>
      <c r="B33" s="39"/>
      <c r="C33" s="125" t="str">
        <f>'D3 master'!C7</f>
        <v>AQD-SD3L8GN16-SG1  512x8</v>
      </c>
      <c r="D33" s="125" t="str">
        <f>'D3 master'!D7</f>
        <v>LSR-S3N08G1C20-SAC  512x8</v>
      </c>
      <c r="E33" s="11" t="s">
        <v>37</v>
      </c>
      <c r="F33" s="11" t="s">
        <v>96</v>
      </c>
      <c r="G33" s="10" t="s">
        <v>103</v>
      </c>
      <c r="H33" s="74" t="s">
        <v>93</v>
      </c>
      <c r="I33" s="10" t="s">
        <v>91</v>
      </c>
      <c r="J33" s="155"/>
      <c r="K33" s="160"/>
    </row>
    <row r="34" spans="1:11" ht="16.5" customHeight="1">
      <c r="A34" s="39"/>
      <c r="B34" s="39"/>
      <c r="C34" s="145"/>
      <c r="D34" s="150"/>
      <c r="E34" s="11"/>
      <c r="F34" s="11"/>
      <c r="G34" s="10"/>
      <c r="H34" s="74"/>
      <c r="I34" s="10"/>
      <c r="J34" s="11"/>
    </row>
    <row r="35" spans="1:11" ht="16.5" customHeight="1">
      <c r="A35" s="39" t="s">
        <v>53</v>
      </c>
      <c r="B35" s="39" t="s">
        <v>249</v>
      </c>
      <c r="C35" s="147" t="str">
        <f>'D4 master'!C10</f>
        <v>SQR-SD4I4G3K2SNEFB 512x8   AQD-SD4U4GN32-SPW1  512x16</v>
      </c>
      <c r="D35" s="147">
        <f>'D4 master'!D10</f>
        <v>0</v>
      </c>
      <c r="E35" s="11" t="s">
        <v>37</v>
      </c>
      <c r="F35" s="11" t="s">
        <v>55</v>
      </c>
      <c r="G35" s="10" t="s">
        <v>103</v>
      </c>
      <c r="H35" s="73" t="s">
        <v>112</v>
      </c>
      <c r="I35" s="10" t="s">
        <v>90</v>
      </c>
      <c r="J35" s="11"/>
    </row>
    <row r="36" spans="1:11" ht="16.5" customHeight="1">
      <c r="A36" s="39" t="s">
        <v>53</v>
      </c>
      <c r="B36" s="39" t="s">
        <v>242</v>
      </c>
      <c r="C36" s="147" t="str">
        <f>'D4 master'!C11</f>
        <v>SQR-SD4I8G3K2SNBCB 1x8</v>
      </c>
      <c r="D36" s="147" t="str">
        <f>'D4 master'!D11</f>
        <v>LSR-S4N08G3E10-STE 1x8</v>
      </c>
      <c r="E36" s="11" t="s">
        <v>37</v>
      </c>
      <c r="F36" s="11" t="s">
        <v>55</v>
      </c>
      <c r="G36" s="10" t="s">
        <v>103</v>
      </c>
      <c r="H36" s="73" t="s">
        <v>112</v>
      </c>
      <c r="I36" s="10" t="s">
        <v>91</v>
      </c>
      <c r="J36" s="11"/>
    </row>
    <row r="37" spans="1:11" ht="16.5" customHeight="1">
      <c r="A37" s="39" t="s">
        <v>149</v>
      </c>
      <c r="B37" s="39" t="s">
        <v>250</v>
      </c>
      <c r="C37" s="147" t="str">
        <f>'D4 master'!C12</f>
        <v>SQR-SD4I16G3K2SNCB  1x8</v>
      </c>
      <c r="D37" s="147">
        <f>'D4 master'!D12</f>
        <v>0</v>
      </c>
      <c r="E37" s="11" t="s">
        <v>37</v>
      </c>
      <c r="F37" s="11" t="s">
        <v>55</v>
      </c>
      <c r="G37" s="10" t="s">
        <v>103</v>
      </c>
      <c r="H37" s="73" t="s">
        <v>112</v>
      </c>
      <c r="I37" s="10" t="s">
        <v>88</v>
      </c>
      <c r="J37" s="11"/>
    </row>
    <row r="38" spans="1:11" ht="16.5" customHeight="1">
      <c r="A38" s="39"/>
      <c r="B38" s="39"/>
      <c r="C38" s="147"/>
      <c r="D38" s="152"/>
      <c r="E38" s="11"/>
      <c r="F38" s="11"/>
      <c r="G38" s="10"/>
      <c r="H38" s="73"/>
      <c r="I38" s="10"/>
      <c r="J38" s="11"/>
    </row>
    <row r="39" spans="1:11" ht="16.5" customHeight="1">
      <c r="A39" s="39" t="s">
        <v>252</v>
      </c>
      <c r="B39" s="39" t="s">
        <v>251</v>
      </c>
      <c r="C39" s="145" t="str">
        <f>'D3 master'!C10</f>
        <v>SQR-SD3I2G1K6MNFKB  256x8</v>
      </c>
      <c r="D39" s="145">
        <f>'D3 master'!D10</f>
        <v>0</v>
      </c>
      <c r="E39" s="11" t="s">
        <v>37</v>
      </c>
      <c r="F39" s="11" t="s">
        <v>96</v>
      </c>
      <c r="G39" s="10" t="s">
        <v>103</v>
      </c>
      <c r="H39" s="73" t="s">
        <v>112</v>
      </c>
      <c r="I39" s="10" t="s">
        <v>109</v>
      </c>
      <c r="J39" s="11"/>
    </row>
    <row r="40" spans="1:11" ht="16.5" customHeight="1">
      <c r="A40" s="39" t="s">
        <v>252</v>
      </c>
      <c r="B40" s="39" t="s">
        <v>246</v>
      </c>
      <c r="C40" s="145" t="str">
        <f>'D3 master'!C12</f>
        <v>SQR-SD3I-4G1K6SNLB  512x8</v>
      </c>
      <c r="D40" s="145" t="str">
        <f>'D3 master'!D12</f>
        <v>LSR-S3N04G1C10-SAE  512x8</v>
      </c>
      <c r="E40" s="11" t="s">
        <v>37</v>
      </c>
      <c r="F40" s="11" t="s">
        <v>96</v>
      </c>
      <c r="G40" s="10" t="s">
        <v>103</v>
      </c>
      <c r="H40" s="73" t="s">
        <v>112</v>
      </c>
      <c r="I40" s="10" t="s">
        <v>90</v>
      </c>
      <c r="J40" s="11"/>
    </row>
    <row r="41" spans="1:11" ht="16.5" customHeight="1">
      <c r="A41" s="39" t="s">
        <v>252</v>
      </c>
      <c r="B41" s="39" t="s">
        <v>244</v>
      </c>
      <c r="C41" s="145" t="str">
        <f>'D3 master'!C13</f>
        <v>SQR-SD3I-8G1K6SNLB   512x8</v>
      </c>
      <c r="D41" s="145" t="str">
        <f>'D3 master'!D13</f>
        <v>LSR-S3N08G1C10-SAE   512x8</v>
      </c>
      <c r="E41" s="11" t="s">
        <v>37</v>
      </c>
      <c r="F41" s="11" t="s">
        <v>96</v>
      </c>
      <c r="G41" s="10" t="s">
        <v>103</v>
      </c>
      <c r="H41" s="73" t="s">
        <v>112</v>
      </c>
      <c r="I41" s="10" t="s">
        <v>91</v>
      </c>
      <c r="J41" s="11"/>
    </row>
    <row r="42" spans="1:11" ht="16.5" customHeight="1">
      <c r="A42" s="39"/>
      <c r="B42" s="39"/>
      <c r="C42" s="145"/>
      <c r="D42" s="150"/>
      <c r="E42" s="11"/>
      <c r="F42" s="11"/>
      <c r="G42" s="10"/>
      <c r="H42" s="73"/>
      <c r="I42" s="10"/>
      <c r="J42" s="11"/>
    </row>
    <row r="43" spans="1:11" ht="16.5" customHeight="1">
      <c r="A43" s="39" t="s">
        <v>11</v>
      </c>
      <c r="B43" s="39" t="s">
        <v>253</v>
      </c>
      <c r="C43" s="145" t="str">
        <f>'D3 master'!C10</f>
        <v>SQR-SD3I2G1K6MNFKB  256x8</v>
      </c>
      <c r="D43" s="145">
        <f>'D3 master'!D10</f>
        <v>0</v>
      </c>
      <c r="E43" s="11" t="s">
        <v>37</v>
      </c>
      <c r="F43" s="11" t="s">
        <v>96</v>
      </c>
      <c r="G43" s="10" t="s">
        <v>103</v>
      </c>
      <c r="H43" s="73" t="s">
        <v>112</v>
      </c>
      <c r="I43" s="11" t="s">
        <v>109</v>
      </c>
      <c r="J43" s="11"/>
    </row>
    <row r="44" spans="1:11" ht="16.5" customHeight="1">
      <c r="A44" s="39" t="s">
        <v>11</v>
      </c>
      <c r="B44" s="39"/>
      <c r="C44" s="145" t="str">
        <f>'D3 master'!C12</f>
        <v>SQR-SD3I-4G1K6SNLB  512x8</v>
      </c>
      <c r="D44" s="145" t="str">
        <f>'D3 master'!D12</f>
        <v>LSR-S3N04G1C10-SAE  512x8</v>
      </c>
      <c r="E44" s="11" t="s">
        <v>37</v>
      </c>
      <c r="F44" s="11" t="s">
        <v>96</v>
      </c>
      <c r="G44" s="10" t="s">
        <v>103</v>
      </c>
      <c r="H44" s="73" t="s">
        <v>112</v>
      </c>
      <c r="I44" s="10" t="s">
        <v>90</v>
      </c>
      <c r="J44" s="11"/>
    </row>
    <row r="45" spans="1:11" ht="16.5" customHeight="1">
      <c r="A45" s="39" t="s">
        <v>11</v>
      </c>
      <c r="B45" s="39"/>
      <c r="C45" s="145" t="str">
        <f>'D3 master'!C13</f>
        <v>SQR-SD3I-8G1K6SNLB   512x8</v>
      </c>
      <c r="D45" s="145" t="str">
        <f>'D3 master'!D13</f>
        <v>LSR-S3N08G1C10-SAE   512x8</v>
      </c>
      <c r="E45" s="11" t="s">
        <v>37</v>
      </c>
      <c r="F45" s="11" t="s">
        <v>96</v>
      </c>
      <c r="G45" s="10" t="s">
        <v>103</v>
      </c>
      <c r="H45" s="73" t="s">
        <v>112</v>
      </c>
      <c r="I45" s="10" t="s">
        <v>91</v>
      </c>
      <c r="J45" s="11"/>
    </row>
    <row r="46" spans="1:11" ht="16.5" customHeight="1">
      <c r="A46" s="39"/>
      <c r="B46" s="39"/>
      <c r="C46" s="145"/>
      <c r="D46" s="150"/>
      <c r="E46" s="11"/>
      <c r="F46" s="11"/>
      <c r="G46" s="10"/>
      <c r="H46" s="73"/>
      <c r="I46" s="10"/>
      <c r="J46" s="11"/>
    </row>
    <row r="47" spans="1:11" ht="16.5" customHeight="1">
      <c r="A47" s="39" t="s">
        <v>18</v>
      </c>
      <c r="B47" s="39" t="s">
        <v>254</v>
      </c>
      <c r="C47" s="145" t="str">
        <f>'D3 master'!C10</f>
        <v>SQR-SD3I2G1K6MNFKB  256x8</v>
      </c>
      <c r="D47" s="145">
        <f>'D3 master'!D10</f>
        <v>0</v>
      </c>
      <c r="E47" s="11" t="s">
        <v>37</v>
      </c>
      <c r="F47" s="11" t="s">
        <v>96</v>
      </c>
      <c r="G47" s="10" t="s">
        <v>103</v>
      </c>
      <c r="H47" s="73" t="s">
        <v>112</v>
      </c>
      <c r="I47" s="10" t="s">
        <v>109</v>
      </c>
      <c r="J47" s="11"/>
    </row>
    <row r="48" spans="1:11" ht="16.5" customHeight="1">
      <c r="A48" s="39" t="s">
        <v>18</v>
      </c>
      <c r="B48" s="39" t="s">
        <v>246</v>
      </c>
      <c r="C48" s="145" t="str">
        <f>'D3 master'!C12</f>
        <v>SQR-SD3I-4G1K6SNLB  512x8</v>
      </c>
      <c r="D48" s="145" t="str">
        <f>'D3 master'!D12</f>
        <v>LSR-S3N04G1C10-SAE  512x8</v>
      </c>
      <c r="E48" s="11" t="s">
        <v>37</v>
      </c>
      <c r="F48" s="11" t="s">
        <v>96</v>
      </c>
      <c r="G48" s="10" t="s">
        <v>103</v>
      </c>
      <c r="H48" s="73" t="s">
        <v>112</v>
      </c>
      <c r="I48" s="10" t="s">
        <v>90</v>
      </c>
      <c r="J48" s="11"/>
    </row>
    <row r="49" spans="1:10" ht="16.5" customHeight="1">
      <c r="A49" s="39" t="s">
        <v>18</v>
      </c>
      <c r="B49" s="39" t="s">
        <v>244</v>
      </c>
      <c r="C49" s="145" t="str">
        <f>'D3 master'!C13</f>
        <v>SQR-SD3I-8G1K6SNLB   512x8</v>
      </c>
      <c r="D49" s="145" t="str">
        <f>'D3 master'!D13</f>
        <v>LSR-S3N08G1C10-SAE   512x8</v>
      </c>
      <c r="E49" s="11" t="s">
        <v>37</v>
      </c>
      <c r="F49" s="11" t="s">
        <v>96</v>
      </c>
      <c r="G49" s="10" t="s">
        <v>103</v>
      </c>
      <c r="H49" s="73" t="s">
        <v>112</v>
      </c>
      <c r="I49" s="10" t="s">
        <v>91</v>
      </c>
      <c r="J49" s="11"/>
    </row>
    <row r="50" spans="1:10" ht="16.5" customHeight="1">
      <c r="A50" s="39"/>
      <c r="B50" s="39"/>
      <c r="C50" s="145"/>
      <c r="D50" s="150"/>
      <c r="E50" s="11"/>
      <c r="F50" s="11"/>
      <c r="G50" s="10"/>
      <c r="H50" s="73"/>
      <c r="I50" s="10"/>
      <c r="J50" s="11"/>
    </row>
    <row r="51" spans="1:10" ht="16.5" customHeight="1">
      <c r="A51" s="39" t="s">
        <v>19</v>
      </c>
      <c r="B51" s="39" t="s">
        <v>255</v>
      </c>
      <c r="C51" s="145" t="str">
        <f>'D3 master'!C10</f>
        <v>SQR-SD3I2G1K6MNFKB  256x8</v>
      </c>
      <c r="D51" s="145">
        <f>'D3 master'!D10</f>
        <v>0</v>
      </c>
      <c r="E51" s="11" t="s">
        <v>37</v>
      </c>
      <c r="F51" s="11" t="s">
        <v>96</v>
      </c>
      <c r="G51" s="10" t="s">
        <v>103</v>
      </c>
      <c r="H51" s="73" t="s">
        <v>112</v>
      </c>
      <c r="I51" s="11" t="s">
        <v>109</v>
      </c>
      <c r="J51" s="11"/>
    </row>
    <row r="52" spans="1:10" ht="16.5" customHeight="1">
      <c r="A52" s="39" t="s">
        <v>19</v>
      </c>
      <c r="B52" s="39" t="s">
        <v>246</v>
      </c>
      <c r="C52" s="145" t="str">
        <f>'D3 master'!C12</f>
        <v>SQR-SD3I-4G1K6SNLB  512x8</v>
      </c>
      <c r="D52" s="145" t="str">
        <f>'D3 master'!D12</f>
        <v>LSR-S3N04G1C10-SAE  512x8</v>
      </c>
      <c r="E52" s="11" t="s">
        <v>37</v>
      </c>
      <c r="F52" s="11" t="s">
        <v>96</v>
      </c>
      <c r="G52" s="10" t="s">
        <v>103</v>
      </c>
      <c r="H52" s="73" t="s">
        <v>112</v>
      </c>
      <c r="I52" s="10" t="s">
        <v>90</v>
      </c>
      <c r="J52" s="11"/>
    </row>
    <row r="53" spans="1:10" ht="16.5" customHeight="1">
      <c r="A53" s="39" t="s">
        <v>19</v>
      </c>
      <c r="B53" s="39" t="s">
        <v>244</v>
      </c>
      <c r="C53" s="145" t="str">
        <f>'D3 master'!C13</f>
        <v>SQR-SD3I-8G1K6SNLB   512x8</v>
      </c>
      <c r="D53" s="145" t="str">
        <f>'D3 master'!D13</f>
        <v>LSR-S3N08G1C10-SAE   512x8</v>
      </c>
      <c r="E53" s="11" t="s">
        <v>37</v>
      </c>
      <c r="F53" s="11" t="s">
        <v>96</v>
      </c>
      <c r="G53" s="10" t="s">
        <v>103</v>
      </c>
      <c r="H53" s="73" t="s">
        <v>112</v>
      </c>
      <c r="I53" s="10" t="s">
        <v>91</v>
      </c>
      <c r="J53" s="11"/>
    </row>
    <row r="54" spans="1:10" ht="16.5" customHeight="1">
      <c r="A54" s="39"/>
      <c r="B54" s="39"/>
      <c r="C54" s="145"/>
      <c r="D54" s="150"/>
      <c r="E54" s="11"/>
      <c r="F54" s="11"/>
      <c r="G54" s="10"/>
      <c r="H54" s="73"/>
      <c r="I54" s="10"/>
      <c r="J54" s="11"/>
    </row>
    <row r="55" spans="1:10" ht="16.5" customHeight="1">
      <c r="A55" s="39" t="s">
        <v>22</v>
      </c>
      <c r="B55" s="39" t="s">
        <v>245</v>
      </c>
      <c r="C55" s="145" t="str">
        <f>'D3 master'!C10</f>
        <v>SQR-SD3I2G1K6MNFKB  256x8</v>
      </c>
      <c r="D55" s="145">
        <f>'D3 master'!D10</f>
        <v>0</v>
      </c>
      <c r="E55" s="11" t="s">
        <v>37</v>
      </c>
      <c r="F55" s="11" t="s">
        <v>96</v>
      </c>
      <c r="G55" s="10" t="s">
        <v>103</v>
      </c>
      <c r="H55" s="73" t="s">
        <v>112</v>
      </c>
      <c r="I55" s="11" t="s">
        <v>109</v>
      </c>
      <c r="J55" s="11"/>
    </row>
    <row r="56" spans="1:10" ht="16.5" customHeight="1">
      <c r="A56" s="39" t="s">
        <v>22</v>
      </c>
      <c r="B56" s="39" t="s">
        <v>246</v>
      </c>
      <c r="C56" s="145" t="str">
        <f>'D3 master'!C12</f>
        <v>SQR-SD3I-4G1K6SNLB  512x8</v>
      </c>
      <c r="D56" s="145" t="str">
        <f>'D3 master'!D12</f>
        <v>LSR-S3N04G1C10-SAE  512x8</v>
      </c>
      <c r="E56" s="11" t="s">
        <v>37</v>
      </c>
      <c r="F56" s="11" t="s">
        <v>96</v>
      </c>
      <c r="G56" s="10" t="s">
        <v>103</v>
      </c>
      <c r="H56" s="73" t="s">
        <v>112</v>
      </c>
      <c r="I56" s="10" t="s">
        <v>90</v>
      </c>
      <c r="J56" s="11"/>
    </row>
    <row r="57" spans="1:10" ht="16.5" customHeight="1">
      <c r="A57" s="39" t="s">
        <v>22</v>
      </c>
      <c r="B57" s="39" t="s">
        <v>244</v>
      </c>
      <c r="C57" s="145" t="str">
        <f>'D3 master'!C13</f>
        <v>SQR-SD3I-8G1K6SNLB   512x8</v>
      </c>
      <c r="D57" s="145" t="str">
        <f>'D3 master'!D13</f>
        <v>LSR-S3N08G1C10-SAE   512x8</v>
      </c>
      <c r="E57" s="11" t="s">
        <v>37</v>
      </c>
      <c r="F57" s="11" t="s">
        <v>96</v>
      </c>
      <c r="G57" s="10" t="s">
        <v>103</v>
      </c>
      <c r="H57" s="73" t="s">
        <v>112</v>
      </c>
      <c r="I57" s="10" t="s">
        <v>91</v>
      </c>
      <c r="J57" s="11"/>
    </row>
    <row r="58" spans="1:10" ht="16.5" customHeight="1">
      <c r="A58" s="39"/>
      <c r="B58" s="39"/>
      <c r="C58" s="145"/>
      <c r="D58" s="150"/>
      <c r="E58" s="11"/>
      <c r="F58" s="11"/>
      <c r="G58" s="10"/>
      <c r="H58" s="73"/>
      <c r="I58" s="10"/>
      <c r="J58" s="11"/>
    </row>
    <row r="59" spans="1:10" ht="16.5" customHeight="1">
      <c r="A59" s="39" t="s">
        <v>256</v>
      </c>
      <c r="B59" s="39" t="s">
        <v>257</v>
      </c>
      <c r="C59" s="147" t="str">
        <f>'D4 master'!C10</f>
        <v>SQR-SD4I4G3K2SNEFB 512x8   AQD-SD4U4GN32-SPW1  512x16</v>
      </c>
      <c r="D59" s="147">
        <f>'D4 master'!D10</f>
        <v>0</v>
      </c>
      <c r="E59" s="11" t="s">
        <v>37</v>
      </c>
      <c r="F59" s="11" t="s">
        <v>55</v>
      </c>
      <c r="G59" s="10" t="s">
        <v>103</v>
      </c>
      <c r="H59" s="73" t="s">
        <v>112</v>
      </c>
      <c r="I59" s="10" t="s">
        <v>90</v>
      </c>
      <c r="J59" s="11"/>
    </row>
    <row r="60" spans="1:10" ht="16.5" customHeight="1">
      <c r="A60" s="39" t="s">
        <v>256</v>
      </c>
      <c r="B60" s="39" t="s">
        <v>242</v>
      </c>
      <c r="C60" s="147" t="str">
        <f>'D4 master'!C11</f>
        <v>SQR-SD4I8G3K2SNBCB 1x8</v>
      </c>
      <c r="D60" s="147" t="str">
        <f>'D4 master'!D11</f>
        <v>LSR-S4N08G3E10-STE 1x8</v>
      </c>
      <c r="E60" s="11" t="s">
        <v>37</v>
      </c>
      <c r="F60" s="11" t="s">
        <v>55</v>
      </c>
      <c r="G60" s="10" t="s">
        <v>103</v>
      </c>
      <c r="H60" s="73" t="s">
        <v>112</v>
      </c>
      <c r="I60" s="10" t="s">
        <v>91</v>
      </c>
      <c r="J60" s="11"/>
    </row>
    <row r="61" spans="1:10" ht="16.5" customHeight="1">
      <c r="A61" s="39" t="s">
        <v>256</v>
      </c>
      <c r="B61" s="39" t="s">
        <v>250</v>
      </c>
      <c r="C61" s="147" t="str">
        <f>'D4 master'!C12</f>
        <v>SQR-SD4I16G3K2SNCB  1x8</v>
      </c>
      <c r="D61" s="147">
        <f>'D4 master'!D12</f>
        <v>0</v>
      </c>
      <c r="E61" s="11" t="s">
        <v>37</v>
      </c>
      <c r="F61" s="11" t="s">
        <v>55</v>
      </c>
      <c r="G61" s="10" t="s">
        <v>103</v>
      </c>
      <c r="H61" s="73" t="s">
        <v>112</v>
      </c>
      <c r="I61" s="10" t="s">
        <v>88</v>
      </c>
      <c r="J61" s="11"/>
    </row>
    <row r="62" spans="1:10" ht="16.5" customHeight="1">
      <c r="A62" s="39"/>
      <c r="B62" s="39"/>
      <c r="C62" s="147"/>
      <c r="D62" s="150"/>
      <c r="E62" s="11"/>
      <c r="F62" s="11"/>
      <c r="G62" s="10"/>
      <c r="H62" s="73"/>
      <c r="I62" s="10"/>
      <c r="J62" s="11"/>
    </row>
    <row r="63" spans="1:10" ht="16.5" customHeight="1">
      <c r="A63" s="56" t="s">
        <v>14</v>
      </c>
      <c r="B63" s="56"/>
      <c r="C63" s="141" t="s">
        <v>80</v>
      </c>
      <c r="D63" s="141"/>
      <c r="E63" s="103" t="s">
        <v>37</v>
      </c>
      <c r="F63" s="103" t="s">
        <v>96</v>
      </c>
      <c r="G63" s="55"/>
      <c r="H63" s="55"/>
      <c r="I63" s="55"/>
      <c r="J63" s="11"/>
    </row>
    <row r="64" spans="1:10" ht="16.5" customHeight="1">
      <c r="A64" s="56" t="s">
        <v>14</v>
      </c>
      <c r="B64" s="56"/>
      <c r="C64" s="141" t="s">
        <v>17</v>
      </c>
      <c r="D64" s="141"/>
      <c r="E64" s="103" t="s">
        <v>37</v>
      </c>
      <c r="F64" s="103" t="s">
        <v>96</v>
      </c>
      <c r="G64" s="55"/>
      <c r="H64" s="55"/>
      <c r="I64" s="55"/>
      <c r="J64" s="11"/>
    </row>
    <row r="65" spans="1:10" ht="16.5" customHeight="1">
      <c r="A65" s="56" t="s">
        <v>14</v>
      </c>
      <c r="B65" s="56"/>
      <c r="C65" s="141" t="s">
        <v>12</v>
      </c>
      <c r="D65" s="141"/>
      <c r="E65" s="103" t="s">
        <v>37</v>
      </c>
      <c r="F65" s="103" t="s">
        <v>96</v>
      </c>
      <c r="G65" s="55"/>
      <c r="H65" s="55"/>
      <c r="I65" s="55"/>
      <c r="J65" s="11"/>
    </row>
    <row r="66" spans="1:10" ht="16.5" customHeight="1">
      <c r="A66" s="56" t="s">
        <v>14</v>
      </c>
      <c r="B66" s="56"/>
      <c r="C66" s="142" t="s">
        <v>81</v>
      </c>
      <c r="D66" s="142"/>
      <c r="E66" s="103" t="s">
        <v>37</v>
      </c>
      <c r="F66" s="103" t="s">
        <v>96</v>
      </c>
      <c r="G66" s="55"/>
      <c r="H66" s="55"/>
      <c r="I66" s="55"/>
      <c r="J66" s="11"/>
    </row>
    <row r="67" spans="1:10" ht="16.5" customHeight="1">
      <c r="A67" s="57" t="s">
        <v>46</v>
      </c>
      <c r="B67" s="57"/>
      <c r="C67" s="141" t="s">
        <v>83</v>
      </c>
      <c r="D67" s="141"/>
      <c r="E67" s="103" t="s">
        <v>37</v>
      </c>
      <c r="F67" s="103" t="s">
        <v>96</v>
      </c>
      <c r="G67" s="55"/>
      <c r="H67" s="55"/>
      <c r="I67" s="55"/>
      <c r="J67" s="11"/>
    </row>
    <row r="68" spans="1:10" ht="16.5" customHeight="1">
      <c r="A68" s="56" t="s">
        <v>15</v>
      </c>
      <c r="B68" s="56"/>
      <c r="C68" s="141" t="s">
        <v>80</v>
      </c>
      <c r="D68" s="141"/>
      <c r="E68" s="103" t="s">
        <v>37</v>
      </c>
      <c r="F68" s="103" t="s">
        <v>96</v>
      </c>
      <c r="G68" s="55"/>
      <c r="H68" s="55"/>
      <c r="I68" s="55"/>
      <c r="J68" s="11"/>
    </row>
    <row r="69" spans="1:10" ht="16.5" customHeight="1">
      <c r="A69" s="56" t="s">
        <v>15</v>
      </c>
      <c r="B69" s="56"/>
      <c r="C69" s="141" t="s">
        <v>17</v>
      </c>
      <c r="D69" s="141"/>
      <c r="E69" s="103" t="s">
        <v>37</v>
      </c>
      <c r="F69" s="103" t="s">
        <v>96</v>
      </c>
      <c r="G69" s="55"/>
      <c r="H69" s="55"/>
      <c r="I69" s="55"/>
      <c r="J69" s="11"/>
    </row>
    <row r="70" spans="1:10" ht="16.5" customHeight="1">
      <c r="A70" s="56" t="s">
        <v>15</v>
      </c>
      <c r="B70" s="56"/>
      <c r="C70" s="141" t="s">
        <v>12</v>
      </c>
      <c r="D70" s="141"/>
      <c r="E70" s="103" t="s">
        <v>37</v>
      </c>
      <c r="F70" s="103" t="s">
        <v>96</v>
      </c>
      <c r="G70" s="55"/>
      <c r="H70" s="55"/>
      <c r="I70" s="55"/>
      <c r="J70" s="11"/>
    </row>
    <row r="71" spans="1:10" ht="16.5" customHeight="1">
      <c r="A71" s="56" t="s">
        <v>15</v>
      </c>
      <c r="B71" s="56"/>
      <c r="C71" s="142" t="s">
        <v>81</v>
      </c>
      <c r="D71" s="142"/>
      <c r="E71" s="103" t="s">
        <v>37</v>
      </c>
      <c r="F71" s="103" t="s">
        <v>96</v>
      </c>
      <c r="G71" s="55"/>
      <c r="H71" s="55"/>
      <c r="I71" s="55"/>
      <c r="J71" s="11"/>
    </row>
    <row r="72" spans="1:10" ht="16.5" customHeight="1">
      <c r="A72" s="56"/>
      <c r="B72" s="56"/>
      <c r="C72" s="142"/>
      <c r="D72" s="142"/>
      <c r="E72" s="103"/>
      <c r="F72" s="103"/>
      <c r="G72" s="55"/>
      <c r="H72" s="55"/>
      <c r="I72" s="55"/>
      <c r="J72" s="11"/>
    </row>
    <row r="73" spans="1:10" ht="16.5" customHeight="1">
      <c r="A73" s="39" t="s">
        <v>97</v>
      </c>
      <c r="B73" s="39" t="s">
        <v>257</v>
      </c>
      <c r="C73" s="146" t="str">
        <f>'D4 master'!C10</f>
        <v>SQR-SD4I4G3K2SNEFB 512x8   AQD-SD4U4GN32-SPW1  512x16</v>
      </c>
      <c r="D73" s="146">
        <f>'D4 master'!D10</f>
        <v>0</v>
      </c>
      <c r="E73" s="11" t="s">
        <v>37</v>
      </c>
      <c r="F73" s="11" t="s">
        <v>55</v>
      </c>
      <c r="G73" s="10" t="s">
        <v>103</v>
      </c>
      <c r="H73" s="73" t="s">
        <v>112</v>
      </c>
      <c r="I73" s="10" t="s">
        <v>90</v>
      </c>
      <c r="J73" s="11"/>
    </row>
    <row r="74" spans="1:10" ht="16.5" customHeight="1">
      <c r="A74" s="39" t="s">
        <v>97</v>
      </c>
      <c r="B74" s="39" t="s">
        <v>242</v>
      </c>
      <c r="C74" s="146" t="str">
        <f>'D4 master'!C11</f>
        <v>SQR-SD4I8G3K2SNBCB 1x8</v>
      </c>
      <c r="D74" s="146" t="str">
        <f>'D4 master'!D11</f>
        <v>LSR-S4N08G3E10-STE 1x8</v>
      </c>
      <c r="E74" s="11" t="s">
        <v>37</v>
      </c>
      <c r="F74" s="11" t="s">
        <v>55</v>
      </c>
      <c r="G74" s="10" t="s">
        <v>103</v>
      </c>
      <c r="H74" s="73" t="s">
        <v>112</v>
      </c>
      <c r="I74" s="10" t="s">
        <v>91</v>
      </c>
      <c r="J74" s="11"/>
    </row>
    <row r="75" spans="1:10" ht="16.5" customHeight="1">
      <c r="A75" s="39" t="s">
        <v>97</v>
      </c>
      <c r="B75" s="39" t="s">
        <v>250</v>
      </c>
      <c r="C75" s="146" t="str">
        <f>'D4 master'!C12</f>
        <v>SQR-SD4I16G3K2SNCB  1x8</v>
      </c>
      <c r="D75" s="146">
        <f>'D4 master'!D12</f>
        <v>0</v>
      </c>
      <c r="E75" s="11" t="s">
        <v>37</v>
      </c>
      <c r="F75" s="11" t="s">
        <v>55</v>
      </c>
      <c r="G75" s="10" t="s">
        <v>103</v>
      </c>
      <c r="H75" s="73" t="s">
        <v>112</v>
      </c>
      <c r="I75" s="10" t="s">
        <v>88</v>
      </c>
      <c r="J75" s="11"/>
    </row>
    <row r="76" spans="1:10" ht="16.5" customHeight="1">
      <c r="A76" s="39"/>
      <c r="B76" s="39"/>
      <c r="C76" s="146"/>
      <c r="D76" s="150"/>
      <c r="E76" s="11"/>
      <c r="F76" s="11"/>
      <c r="G76" s="10"/>
      <c r="H76" s="73"/>
      <c r="I76" s="10"/>
      <c r="J76" s="11"/>
    </row>
    <row r="77" spans="1:10" ht="16.5" customHeight="1">
      <c r="A77" s="39" t="s">
        <v>98</v>
      </c>
      <c r="B77" s="39" t="s">
        <v>258</v>
      </c>
      <c r="C77" s="146" t="str">
        <f>'D4 master'!C10</f>
        <v>SQR-SD4I4G3K2SNEFB 512x8   AQD-SD4U4GN32-SPW1  512x16</v>
      </c>
      <c r="D77" s="146">
        <f>'D4 master'!D10</f>
        <v>0</v>
      </c>
      <c r="E77" s="11" t="s">
        <v>37</v>
      </c>
      <c r="F77" s="11" t="s">
        <v>55</v>
      </c>
      <c r="G77" s="10" t="s">
        <v>103</v>
      </c>
      <c r="H77" s="73" t="s">
        <v>112</v>
      </c>
      <c r="I77" s="10" t="s">
        <v>90</v>
      </c>
      <c r="J77" s="11"/>
    </row>
    <row r="78" spans="1:10" ht="16.5" customHeight="1">
      <c r="A78" s="39" t="s">
        <v>98</v>
      </c>
      <c r="B78" s="39" t="s">
        <v>242</v>
      </c>
      <c r="C78" s="146" t="str">
        <f>'D4 master'!C11</f>
        <v>SQR-SD4I8G3K2SNBCB 1x8</v>
      </c>
      <c r="D78" s="146" t="str">
        <f>'D4 master'!D11</f>
        <v>LSR-S4N08G3E10-STE 1x8</v>
      </c>
      <c r="E78" s="11" t="s">
        <v>37</v>
      </c>
      <c r="F78" s="11" t="s">
        <v>55</v>
      </c>
      <c r="G78" s="10" t="s">
        <v>103</v>
      </c>
      <c r="H78" s="73" t="s">
        <v>112</v>
      </c>
      <c r="I78" s="10" t="s">
        <v>91</v>
      </c>
      <c r="J78" s="11"/>
    </row>
    <row r="79" spans="1:10" ht="16.5" customHeight="1">
      <c r="A79" s="39" t="s">
        <v>98</v>
      </c>
      <c r="B79" s="39" t="s">
        <v>250</v>
      </c>
      <c r="C79" s="146" t="str">
        <f>'D4 master'!C12</f>
        <v>SQR-SD4I16G3K2SNCB  1x8</v>
      </c>
      <c r="D79" s="146">
        <f>'D4 master'!D12</f>
        <v>0</v>
      </c>
      <c r="E79" s="11" t="s">
        <v>37</v>
      </c>
      <c r="F79" s="11" t="s">
        <v>55</v>
      </c>
      <c r="G79" s="10" t="s">
        <v>103</v>
      </c>
      <c r="H79" s="73" t="s">
        <v>112</v>
      </c>
      <c r="I79" s="10" t="s">
        <v>88</v>
      </c>
      <c r="J79" s="11"/>
    </row>
    <row r="80" spans="1:10" ht="16.5" customHeight="1">
      <c r="A80" s="39"/>
      <c r="B80" s="39"/>
      <c r="C80" s="146"/>
      <c r="D80" s="150"/>
      <c r="E80" s="11"/>
      <c r="F80" s="11"/>
      <c r="G80" s="10"/>
      <c r="H80" s="73"/>
      <c r="I80" s="10"/>
      <c r="J80" s="11"/>
    </row>
    <row r="81" spans="1:11" s="26" customFormat="1" ht="16.5" customHeight="1">
      <c r="A81" s="39" t="s">
        <v>99</v>
      </c>
      <c r="B81" s="39" t="s">
        <v>259</v>
      </c>
      <c r="C81" s="146" t="str">
        <f>'D4 master'!C10</f>
        <v>SQR-SD4I4G3K2SNEFB 512x8   AQD-SD4U4GN32-SPW1  512x16</v>
      </c>
      <c r="D81" s="146">
        <f>'D4 master'!D10</f>
        <v>0</v>
      </c>
      <c r="E81" s="11" t="s">
        <v>37</v>
      </c>
      <c r="F81" s="11" t="s">
        <v>55</v>
      </c>
      <c r="G81" s="10" t="s">
        <v>103</v>
      </c>
      <c r="H81" s="73" t="s">
        <v>112</v>
      </c>
      <c r="I81" s="10" t="s">
        <v>90</v>
      </c>
      <c r="J81" s="11"/>
    </row>
    <row r="82" spans="1:11" s="26" customFormat="1" ht="16.5" customHeight="1">
      <c r="A82" s="39" t="s">
        <v>99</v>
      </c>
      <c r="B82" s="39" t="s">
        <v>242</v>
      </c>
      <c r="C82" s="146" t="str">
        <f>'D4 master'!C11</f>
        <v>SQR-SD4I8G3K2SNBCB 1x8</v>
      </c>
      <c r="D82" s="146" t="str">
        <f>'D4 master'!D11</f>
        <v>LSR-S4N08G3E10-STE 1x8</v>
      </c>
      <c r="E82" s="11" t="s">
        <v>37</v>
      </c>
      <c r="F82" s="11" t="s">
        <v>55</v>
      </c>
      <c r="G82" s="10" t="s">
        <v>103</v>
      </c>
      <c r="H82" s="73" t="s">
        <v>112</v>
      </c>
      <c r="I82" s="10" t="s">
        <v>91</v>
      </c>
      <c r="J82" s="11"/>
    </row>
    <row r="83" spans="1:11" s="26" customFormat="1" ht="16.5" customHeight="1">
      <c r="A83" s="39" t="s">
        <v>99</v>
      </c>
      <c r="B83" s="39" t="s">
        <v>248</v>
      </c>
      <c r="C83" s="146" t="str">
        <f>'D4 master'!C13</f>
        <v>SQR-SD4I16G3K2SNCB  1x8</v>
      </c>
      <c r="D83" s="146" t="str">
        <f>'D4 master'!D13</f>
        <v>LSR-S4N16G3F10-STE  2x8</v>
      </c>
      <c r="E83" s="11" t="s">
        <v>37</v>
      </c>
      <c r="F83" s="11" t="s">
        <v>55</v>
      </c>
      <c r="G83" s="10" t="s">
        <v>103</v>
      </c>
      <c r="H83" s="73" t="s">
        <v>112</v>
      </c>
      <c r="I83" s="10" t="s">
        <v>88</v>
      </c>
      <c r="J83" s="11"/>
    </row>
    <row r="84" spans="1:11" s="26" customFormat="1" ht="16.5" customHeight="1">
      <c r="A84" s="39" t="s">
        <v>99</v>
      </c>
      <c r="B84" s="39"/>
      <c r="C84" s="146" t="str">
        <f>'D4 master'!C14</f>
        <v>SQR-SD4I32G3K2SNAB 2x8</v>
      </c>
      <c r="D84" s="146" t="str">
        <f>'D4 master'!D14</f>
        <v>LSR-S4N32G3F10-STE 2x8</v>
      </c>
      <c r="E84" s="11" t="s">
        <v>37</v>
      </c>
      <c r="F84" s="11" t="s">
        <v>55</v>
      </c>
      <c r="G84" s="10" t="s">
        <v>103</v>
      </c>
      <c r="H84" s="73" t="s">
        <v>112</v>
      </c>
      <c r="I84" s="11" t="s">
        <v>102</v>
      </c>
      <c r="J84" s="11"/>
    </row>
    <row r="85" spans="1:11" s="26" customFormat="1" ht="16.5" customHeight="1">
      <c r="A85" s="39"/>
      <c r="B85" s="39"/>
      <c r="C85" s="147"/>
      <c r="D85" s="150"/>
      <c r="E85" s="11"/>
      <c r="F85" s="11"/>
      <c r="G85" s="10"/>
      <c r="H85" s="73"/>
      <c r="I85" s="10"/>
      <c r="J85" s="11"/>
    </row>
    <row r="86" spans="1:11" s="26" customFormat="1" ht="16.5" customHeight="1">
      <c r="A86" s="39" t="s">
        <v>261</v>
      </c>
      <c r="B86" s="39" t="s">
        <v>260</v>
      </c>
      <c r="C86" s="146" t="str">
        <f>'D4 master'!C10</f>
        <v>SQR-SD4I4G3K2SNEFB 512x8   AQD-SD4U4GN32-SPW1  512x16</v>
      </c>
      <c r="D86" s="146">
        <f>'D4 master'!D10</f>
        <v>0</v>
      </c>
      <c r="E86" s="11" t="s">
        <v>37</v>
      </c>
      <c r="F86" s="11" t="s">
        <v>55</v>
      </c>
      <c r="G86" s="10" t="s">
        <v>103</v>
      </c>
      <c r="H86" s="73" t="s">
        <v>112</v>
      </c>
      <c r="I86" s="10" t="s">
        <v>90</v>
      </c>
      <c r="J86" s="11"/>
    </row>
    <row r="87" spans="1:11" s="26" customFormat="1" ht="16.5" customHeight="1">
      <c r="A87" s="39" t="s">
        <v>261</v>
      </c>
      <c r="B87" s="39" t="s">
        <v>242</v>
      </c>
      <c r="C87" s="146" t="str">
        <f>'D4 master'!C11</f>
        <v>SQR-SD4I8G3K2SNBCB 1x8</v>
      </c>
      <c r="D87" s="146" t="str">
        <f>'D4 master'!D11</f>
        <v>LSR-S4N08G3E10-STE 1x8</v>
      </c>
      <c r="E87" s="11" t="s">
        <v>37</v>
      </c>
      <c r="F87" s="11" t="s">
        <v>55</v>
      </c>
      <c r="G87" s="10" t="s">
        <v>103</v>
      </c>
      <c r="H87" s="73" t="s">
        <v>112</v>
      </c>
      <c r="I87" s="10" t="s">
        <v>91</v>
      </c>
      <c r="J87" s="11"/>
    </row>
    <row r="88" spans="1:11" s="26" customFormat="1" ht="16.5" customHeight="1">
      <c r="A88" s="39" t="s">
        <v>261</v>
      </c>
      <c r="B88" s="39" t="s">
        <v>248</v>
      </c>
      <c r="C88" s="146" t="str">
        <f>'D4 master'!C13</f>
        <v>SQR-SD4I16G3K2SNCB  1x8</v>
      </c>
      <c r="D88" s="146" t="str">
        <f>'D4 master'!D13</f>
        <v>LSR-S4N16G3F10-STE  2x8</v>
      </c>
      <c r="E88" s="11" t="s">
        <v>37</v>
      </c>
      <c r="F88" s="11" t="s">
        <v>55</v>
      </c>
      <c r="G88" s="10" t="s">
        <v>103</v>
      </c>
      <c r="H88" s="73" t="s">
        <v>112</v>
      </c>
      <c r="I88" s="10" t="s">
        <v>88</v>
      </c>
      <c r="J88" s="11"/>
    </row>
    <row r="89" spans="1:11" s="26" customFormat="1" ht="16.5" customHeight="1">
      <c r="A89" s="39" t="s">
        <v>261</v>
      </c>
      <c r="B89" s="39"/>
      <c r="C89" s="146" t="str">
        <f>'D4 master'!C14</f>
        <v>SQR-SD4I32G3K2SNAB 2x8</v>
      </c>
      <c r="D89" s="146" t="str">
        <f>'D4 master'!D14</f>
        <v>LSR-S4N32G3F10-STE 2x8</v>
      </c>
      <c r="E89" s="11" t="s">
        <v>37</v>
      </c>
      <c r="F89" s="11" t="s">
        <v>55</v>
      </c>
      <c r="G89" s="10" t="s">
        <v>103</v>
      </c>
      <c r="H89" s="73" t="s">
        <v>112</v>
      </c>
      <c r="I89" s="11" t="s">
        <v>102</v>
      </c>
      <c r="J89" s="11"/>
    </row>
    <row r="90" spans="1:11" s="26" customFormat="1" ht="16.5" customHeight="1">
      <c r="A90" s="279" t="s">
        <v>269</v>
      </c>
      <c r="B90" s="279"/>
      <c r="C90" s="280"/>
      <c r="D90" s="280"/>
      <c r="E90" s="11"/>
      <c r="F90" s="11"/>
      <c r="G90" s="10"/>
      <c r="H90" s="73"/>
      <c r="I90" s="11"/>
      <c r="J90" s="11"/>
    </row>
    <row r="91" spans="1:11" s="26" customFormat="1" ht="16.5" customHeight="1">
      <c r="A91" s="39" t="s">
        <v>262</v>
      </c>
      <c r="B91" s="39" t="s">
        <v>260</v>
      </c>
      <c r="C91" s="282" t="str">
        <f>'D4 master'!C24</f>
        <v>SQR-SD4I8G3K2SEBCB 1x8</v>
      </c>
      <c r="D91" s="282" t="str">
        <f>'D4 master'!D24</f>
        <v>LSR-S4E08G3E10-STE 1x8</v>
      </c>
      <c r="E91" s="11" t="s">
        <v>37</v>
      </c>
      <c r="F91" s="11" t="s">
        <v>55</v>
      </c>
      <c r="G91" s="10" t="s">
        <v>42</v>
      </c>
      <c r="H91" s="73" t="s">
        <v>112</v>
      </c>
      <c r="I91" s="10" t="s">
        <v>91</v>
      </c>
      <c r="J91" s="11"/>
    </row>
    <row r="92" spans="1:11" s="26" customFormat="1" ht="16.5" customHeight="1">
      <c r="A92" s="39" t="s">
        <v>262</v>
      </c>
      <c r="B92" s="39" t="s">
        <v>242</v>
      </c>
      <c r="C92" s="282" t="str">
        <f>'D4 master'!C25</f>
        <v>SQR-SD4I16G3K2SECB 1x8</v>
      </c>
      <c r="D92" s="282" t="str">
        <f>'D4 master'!D25</f>
        <v>LSR-S4E16G3E10-STE 1x8</v>
      </c>
      <c r="E92" s="11" t="s">
        <v>37</v>
      </c>
      <c r="F92" s="11" t="s">
        <v>55</v>
      </c>
      <c r="G92" s="10" t="s">
        <v>42</v>
      </c>
      <c r="H92" s="73" t="s">
        <v>112</v>
      </c>
      <c r="I92" s="10" t="s">
        <v>88</v>
      </c>
      <c r="J92" s="11"/>
    </row>
    <row r="93" spans="1:11" s="26" customFormat="1" ht="16.5" customHeight="1">
      <c r="A93" s="39" t="s">
        <v>262</v>
      </c>
      <c r="B93" s="39" t="s">
        <v>248</v>
      </c>
      <c r="C93" s="146" t="str">
        <f>'D4 master'!C27</f>
        <v>SQR-SD4I32G3K2SEAB 2x8</v>
      </c>
      <c r="D93" s="146" t="str">
        <f>'D4 master'!D27</f>
        <v>LSR-S4E32G3F10-STE 2x8</v>
      </c>
      <c r="E93" s="11" t="s">
        <v>37</v>
      </c>
      <c r="F93" s="11" t="s">
        <v>55</v>
      </c>
      <c r="G93" s="10" t="s">
        <v>42</v>
      </c>
      <c r="H93" s="73" t="s">
        <v>112</v>
      </c>
      <c r="I93" s="11" t="s">
        <v>102</v>
      </c>
      <c r="J93" s="11"/>
    </row>
    <row r="94" spans="1:11" s="26" customFormat="1" ht="16.5" customHeight="1">
      <c r="A94" s="279"/>
      <c r="B94" s="279"/>
      <c r="C94" s="280"/>
      <c r="D94" s="280"/>
      <c r="E94" s="11"/>
      <c r="F94" s="11"/>
      <c r="G94" s="10"/>
      <c r="H94" s="73"/>
      <c r="I94" s="11"/>
      <c r="J94" s="11"/>
    </row>
    <row r="95" spans="1:11" s="27" customFormat="1" ht="16.5" customHeight="1">
      <c r="A95" s="39" t="s">
        <v>13</v>
      </c>
      <c r="B95" s="39" t="s">
        <v>254</v>
      </c>
      <c r="C95" s="145" t="str">
        <f>'D3 master'!C10</f>
        <v>SQR-SD3I2G1K6MNFKB  256x8</v>
      </c>
      <c r="D95" s="145">
        <f>'D3 master'!D10</f>
        <v>0</v>
      </c>
      <c r="E95" s="11" t="s">
        <v>37</v>
      </c>
      <c r="F95" s="11" t="s">
        <v>96</v>
      </c>
      <c r="G95" s="10" t="s">
        <v>103</v>
      </c>
      <c r="H95" s="73" t="s">
        <v>112</v>
      </c>
      <c r="I95" s="11" t="s">
        <v>109</v>
      </c>
      <c r="J95" s="161"/>
      <c r="K95" s="162"/>
    </row>
    <row r="96" spans="1:11" ht="16.5" customHeight="1">
      <c r="A96" s="39" t="s">
        <v>13</v>
      </c>
      <c r="B96" s="39" t="s">
        <v>243</v>
      </c>
      <c r="C96" s="145" t="str">
        <f>'D3 master'!C12</f>
        <v>SQR-SD3I-4G1K6SNLB  512x8</v>
      </c>
      <c r="D96" s="145" t="str">
        <f>'D3 master'!D12</f>
        <v>LSR-S3N04G1C10-SAE  512x8</v>
      </c>
      <c r="E96" s="11" t="s">
        <v>37</v>
      </c>
      <c r="F96" s="11" t="s">
        <v>96</v>
      </c>
      <c r="G96" s="10" t="s">
        <v>103</v>
      </c>
      <c r="H96" s="73" t="s">
        <v>112</v>
      </c>
      <c r="I96" s="10" t="s">
        <v>90</v>
      </c>
      <c r="J96" s="163"/>
      <c r="K96" s="164"/>
    </row>
    <row r="97" spans="1:11" ht="16.5" customHeight="1">
      <c r="A97" s="39" t="s">
        <v>13</v>
      </c>
      <c r="B97" s="39" t="s">
        <v>263</v>
      </c>
      <c r="C97" s="145" t="str">
        <f>'D3 master'!C13</f>
        <v>SQR-SD3I-8G1K6SNLB   512x8</v>
      </c>
      <c r="D97" s="145" t="str">
        <f>'D3 master'!D13</f>
        <v>LSR-S3N08G1C10-SAE   512x8</v>
      </c>
      <c r="E97" s="11" t="s">
        <v>37</v>
      </c>
      <c r="F97" s="11" t="s">
        <v>96</v>
      </c>
      <c r="G97" s="10" t="s">
        <v>103</v>
      </c>
      <c r="H97" s="73" t="s">
        <v>112</v>
      </c>
      <c r="I97" s="10" t="s">
        <v>91</v>
      </c>
      <c r="J97" s="163"/>
      <c r="K97" s="162"/>
    </row>
    <row r="98" spans="1:11" ht="16.5" customHeight="1">
      <c r="A98" s="39"/>
      <c r="B98" s="39"/>
      <c r="C98" s="145"/>
      <c r="D98" s="150"/>
      <c r="E98" s="11"/>
      <c r="F98" s="11"/>
      <c r="G98" s="10"/>
      <c r="H98" s="73"/>
      <c r="I98" s="10"/>
      <c r="J98" s="11"/>
    </row>
    <row r="99" spans="1:11" ht="16.5" customHeight="1">
      <c r="A99" s="39" t="s">
        <v>267</v>
      </c>
      <c r="B99" s="39" t="s">
        <v>264</v>
      </c>
      <c r="C99" s="153" t="str">
        <f>'D4 master'!C3</f>
        <v>SQR-SD4N4G3K2SNPGB  512x16  AQD-SD4U4GN32-SP 512x16</v>
      </c>
      <c r="D99" s="153" t="str">
        <f>'D4 master'!D3</f>
        <v>LSR-S4N04G04S0-STC 512x16</v>
      </c>
      <c r="E99" s="11" t="s">
        <v>37</v>
      </c>
      <c r="F99" s="11" t="s">
        <v>55</v>
      </c>
      <c r="G99" s="10" t="s">
        <v>103</v>
      </c>
      <c r="H99" s="73" t="s">
        <v>93</v>
      </c>
      <c r="I99" s="10" t="s">
        <v>90</v>
      </c>
      <c r="J99" s="155"/>
      <c r="K99" s="156"/>
    </row>
    <row r="100" spans="1:11" ht="16.5" customHeight="1">
      <c r="A100" s="39" t="s">
        <v>267</v>
      </c>
      <c r="B100" s="39" t="s">
        <v>265</v>
      </c>
      <c r="C100" s="153" t="str">
        <f>'D4 master'!C4</f>
        <v>AQD-SD4U8GN32-SE 1x8   SQR-SD4N8G3K2SNBGB 1x8</v>
      </c>
      <c r="D100" s="153" t="str">
        <f>'D4 master'!D4</f>
        <v>LSR-S4N08GA3S0-STC 1x8</v>
      </c>
      <c r="E100" s="11" t="s">
        <v>37</v>
      </c>
      <c r="F100" s="11" t="s">
        <v>55</v>
      </c>
      <c r="G100" s="10" t="s">
        <v>103</v>
      </c>
      <c r="H100" s="73" t="s">
        <v>93</v>
      </c>
      <c r="I100" s="10" t="s">
        <v>91</v>
      </c>
      <c r="J100" s="155"/>
      <c r="K100" s="156"/>
    </row>
    <row r="101" spans="1:11" ht="16.5" customHeight="1">
      <c r="A101" s="39" t="s">
        <v>267</v>
      </c>
      <c r="B101" s="39" t="s">
        <v>266</v>
      </c>
      <c r="C101" s="153" t="str">
        <f>'D4 master'!C6</f>
        <v>AQD-SD4U16GN32-SE 1x8   SQR-SD4N16G3K2SNGB 1x8</v>
      </c>
      <c r="D101" s="153" t="str">
        <f>'D4 master'!D6</f>
        <v>LSR-S4N16G3F10-MMC 2x8</v>
      </c>
      <c r="E101" s="11" t="s">
        <v>37</v>
      </c>
      <c r="F101" s="11" t="s">
        <v>55</v>
      </c>
      <c r="G101" s="10" t="s">
        <v>103</v>
      </c>
      <c r="H101" s="73" t="s">
        <v>93</v>
      </c>
      <c r="I101" s="10" t="s">
        <v>88</v>
      </c>
      <c r="J101" s="155"/>
      <c r="K101" s="156"/>
    </row>
    <row r="102" spans="1:11" ht="16.5" customHeight="1">
      <c r="A102" s="39" t="s">
        <v>267</v>
      </c>
      <c r="B102" s="39"/>
      <c r="C102" s="153" t="str">
        <f>'D4 master'!C7</f>
        <v>SQR-SD4N32G3K2SNAB 2x8</v>
      </c>
      <c r="D102" s="153" t="str">
        <f>'D4 master'!D7</f>
        <v>LSR-S4N32GB3S0-STC 2x8</v>
      </c>
      <c r="E102" s="11" t="s">
        <v>37</v>
      </c>
      <c r="F102" s="11" t="s">
        <v>55</v>
      </c>
      <c r="G102" s="10" t="s">
        <v>103</v>
      </c>
      <c r="H102" s="73" t="s">
        <v>93</v>
      </c>
      <c r="I102" s="11" t="s">
        <v>102</v>
      </c>
      <c r="J102" s="155"/>
      <c r="K102" s="156"/>
    </row>
    <row r="103" spans="1:11" ht="16.5" customHeight="1">
      <c r="A103" s="283" t="s">
        <v>270</v>
      </c>
      <c r="B103" s="75"/>
      <c r="C103" s="149"/>
      <c r="D103" s="149"/>
      <c r="E103" s="75"/>
      <c r="F103" s="75"/>
      <c r="G103" s="10"/>
      <c r="H103" s="10"/>
      <c r="I103" s="10"/>
      <c r="J103" s="11"/>
    </row>
    <row r="104" spans="1:11" ht="16.5" customHeight="1">
      <c r="A104" s="39" t="s">
        <v>268</v>
      </c>
      <c r="B104" s="39"/>
      <c r="C104" s="144" t="str">
        <f>'D4 master'!C18</f>
        <v>AQD-SD4U8GE32-SE 1x8</v>
      </c>
      <c r="D104" s="144" t="str">
        <f>'D4 master'!D18</f>
        <v>LSR-S4E08GA3S0-STC 1x8</v>
      </c>
      <c r="E104" s="11" t="s">
        <v>37</v>
      </c>
      <c r="F104" s="11" t="s">
        <v>55</v>
      </c>
      <c r="G104" s="10" t="s">
        <v>42</v>
      </c>
      <c r="H104" s="73" t="s">
        <v>93</v>
      </c>
      <c r="I104" s="10" t="s">
        <v>91</v>
      </c>
      <c r="J104" s="11"/>
    </row>
    <row r="105" spans="1:11" ht="16.5" customHeight="1">
      <c r="A105" s="39" t="s">
        <v>268</v>
      </c>
      <c r="B105" s="39"/>
      <c r="C105" s="144" t="str">
        <f>'D4 master'!C19</f>
        <v>AQD-SD4U16GE32-SE 1x8</v>
      </c>
      <c r="D105" s="144" t="str">
        <f>'D4 master'!D19</f>
        <v>LSR-S4E16G3F10-STC 1x8</v>
      </c>
      <c r="E105" s="11" t="s">
        <v>37</v>
      </c>
      <c r="F105" s="11" t="s">
        <v>55</v>
      </c>
      <c r="G105" s="10" t="s">
        <v>42</v>
      </c>
      <c r="H105" s="73" t="s">
        <v>93</v>
      </c>
      <c r="I105" s="10" t="s">
        <v>88</v>
      </c>
      <c r="J105" s="11"/>
    </row>
    <row r="106" spans="1:11" ht="16.5" customHeight="1">
      <c r="A106" s="39" t="s">
        <v>268</v>
      </c>
      <c r="B106" s="39"/>
      <c r="C106" s="145" t="str">
        <f>'D4 master'!C21</f>
        <v>SQR-SD4N32G3K2SEAB 2x8</v>
      </c>
      <c r="D106" s="145" t="str">
        <f>'D4 master'!D21</f>
        <v>LSR-S4E32G3F10-MTC 2x8</v>
      </c>
      <c r="E106" s="11" t="s">
        <v>37</v>
      </c>
      <c r="F106" s="11" t="s">
        <v>55</v>
      </c>
      <c r="G106" s="10" t="s">
        <v>42</v>
      </c>
      <c r="H106" s="73" t="s">
        <v>93</v>
      </c>
      <c r="I106" s="11" t="s">
        <v>102</v>
      </c>
      <c r="J106" s="11"/>
    </row>
    <row r="107" spans="1:11" ht="16.5" customHeight="1">
      <c r="A107" s="39"/>
      <c r="B107" s="39"/>
      <c r="C107" s="145"/>
      <c r="D107" s="145"/>
      <c r="E107" s="11"/>
      <c r="F107" s="11"/>
      <c r="G107" s="10"/>
      <c r="H107" s="73"/>
      <c r="I107" s="10"/>
      <c r="J107" s="11"/>
    </row>
    <row r="108" spans="1:11" ht="16.5" customHeight="1">
      <c r="A108" s="39"/>
      <c r="B108" s="39"/>
      <c r="C108" s="145"/>
      <c r="D108" s="145"/>
      <c r="E108" s="11"/>
      <c r="F108" s="11"/>
      <c r="G108" s="10"/>
      <c r="H108" s="10"/>
      <c r="I108" s="10"/>
      <c r="J108" s="11"/>
    </row>
    <row r="109" spans="1:11" ht="16.5" customHeight="1">
      <c r="A109" s="39"/>
      <c r="B109" s="39"/>
      <c r="C109" s="145"/>
      <c r="D109" s="145"/>
      <c r="E109" s="11"/>
      <c r="F109" s="11"/>
      <c r="G109" s="10"/>
      <c r="H109" s="10"/>
      <c r="I109" s="10"/>
      <c r="J109" s="11"/>
    </row>
    <row r="110" spans="1:11" ht="16.5" customHeight="1">
      <c r="A110" s="39"/>
      <c r="B110" s="39"/>
      <c r="C110" s="127"/>
      <c r="D110" s="127"/>
      <c r="E110" s="11"/>
      <c r="F110" s="11"/>
      <c r="G110" s="11"/>
      <c r="H110" s="11"/>
      <c r="I110" s="11"/>
      <c r="J110" s="11"/>
    </row>
    <row r="111" spans="1:11" ht="16.5" customHeight="1">
      <c r="A111" s="39"/>
      <c r="B111" s="39"/>
      <c r="C111" s="149"/>
      <c r="D111" s="149"/>
      <c r="E111" s="11"/>
      <c r="F111" s="11"/>
      <c r="G111" s="10"/>
      <c r="H111" s="10"/>
      <c r="I111" s="10"/>
      <c r="J111" s="11"/>
    </row>
    <row r="112" spans="1:11" ht="16.5" customHeight="1">
      <c r="A112" s="39"/>
      <c r="B112" s="39"/>
      <c r="C112" s="149"/>
      <c r="D112" s="149"/>
      <c r="E112" s="11"/>
      <c r="F112" s="11"/>
      <c r="G112" s="10"/>
      <c r="H112" s="10"/>
      <c r="I112" s="10"/>
      <c r="J112" s="11"/>
    </row>
    <row r="113" spans="1:10" ht="16.5" customHeight="1">
      <c r="A113" s="39"/>
      <c r="B113" s="39"/>
      <c r="C113" s="149"/>
      <c r="D113" s="149"/>
      <c r="E113" s="11"/>
      <c r="F113" s="11"/>
      <c r="G113" s="10"/>
      <c r="H113" s="10"/>
      <c r="I113" s="10"/>
      <c r="J113" s="11"/>
    </row>
    <row r="114" spans="1:10" ht="16.5" customHeight="1">
      <c r="A114" s="39"/>
      <c r="B114" s="39"/>
      <c r="C114" s="145"/>
      <c r="D114" s="145"/>
      <c r="E114" s="11"/>
      <c r="F114" s="11"/>
      <c r="G114" s="10"/>
      <c r="H114" s="10"/>
      <c r="I114" s="10"/>
      <c r="J114" s="11"/>
    </row>
    <row r="115" spans="1:10" ht="16.5" customHeight="1">
      <c r="A115" s="39"/>
      <c r="B115" s="39"/>
      <c r="C115" s="145"/>
      <c r="D115" s="145"/>
      <c r="E115" s="11"/>
      <c r="F115" s="11"/>
      <c r="G115" s="10"/>
      <c r="H115" s="10"/>
      <c r="I115" s="10"/>
      <c r="J115" s="11"/>
    </row>
    <row r="116" spans="1:10" ht="16.5" customHeight="1">
      <c r="A116" s="39"/>
      <c r="B116" s="39"/>
      <c r="C116" s="145"/>
      <c r="D116" s="145"/>
      <c r="E116" s="11"/>
      <c r="F116" s="11"/>
      <c r="G116" s="10"/>
      <c r="H116" s="10"/>
      <c r="I116" s="10"/>
      <c r="J116" s="11"/>
    </row>
    <row r="117" spans="1:10" ht="16.5" customHeight="1">
      <c r="A117" s="39"/>
      <c r="B117" s="39"/>
      <c r="C117" s="149"/>
      <c r="D117" s="149"/>
      <c r="E117" s="11"/>
      <c r="F117" s="11"/>
      <c r="G117" s="10"/>
      <c r="H117" s="10"/>
      <c r="I117" s="10"/>
      <c r="J117" s="11"/>
    </row>
    <row r="118" spans="1:10" ht="16.5" customHeight="1">
      <c r="A118" s="39"/>
      <c r="B118" s="39"/>
      <c r="C118" s="149"/>
      <c r="D118" s="149"/>
      <c r="E118" s="11"/>
      <c r="F118" s="11"/>
      <c r="G118" s="10"/>
      <c r="H118" s="10"/>
      <c r="I118" s="10"/>
      <c r="J118" s="11"/>
    </row>
    <row r="119" spans="1:10" ht="16.5" customHeight="1">
      <c r="A119" s="39"/>
      <c r="B119" s="39"/>
      <c r="C119" s="127"/>
      <c r="D119" s="127"/>
      <c r="E119" s="11"/>
      <c r="F119" s="11"/>
      <c r="G119" s="10"/>
      <c r="H119" s="10"/>
      <c r="I119" s="10"/>
      <c r="J119" s="11"/>
    </row>
    <row r="120" spans="1:10" ht="16.5" customHeight="1">
      <c r="A120" s="39"/>
      <c r="B120" s="39"/>
      <c r="C120" s="127"/>
      <c r="D120" s="127"/>
      <c r="E120" s="11"/>
      <c r="F120" s="11"/>
      <c r="G120" s="10"/>
      <c r="H120" s="11"/>
      <c r="I120" s="11"/>
      <c r="J120" s="11"/>
    </row>
    <row r="121" spans="1:10" ht="16.5" customHeight="1">
      <c r="A121" s="39"/>
      <c r="B121" s="39"/>
      <c r="C121" s="127"/>
      <c r="D121" s="127"/>
      <c r="E121" s="11"/>
      <c r="F121" s="11"/>
      <c r="G121" s="10"/>
      <c r="H121" s="11"/>
      <c r="I121" s="11"/>
      <c r="J121" s="11"/>
    </row>
    <row r="122" spans="1:10" ht="16.5" customHeight="1">
      <c r="A122" s="39"/>
      <c r="B122" s="39"/>
      <c r="C122" s="127"/>
      <c r="D122" s="127"/>
      <c r="E122" s="11"/>
      <c r="F122" s="11"/>
      <c r="G122" s="10"/>
      <c r="H122" s="11"/>
      <c r="I122" s="11"/>
      <c r="J122" s="11"/>
    </row>
    <row r="123" spans="1:10" ht="16.5" customHeight="1">
      <c r="A123" s="39"/>
      <c r="B123" s="39"/>
      <c r="C123" s="127"/>
      <c r="D123" s="127"/>
      <c r="E123" s="11"/>
      <c r="F123" s="11"/>
      <c r="G123" s="10"/>
      <c r="H123" s="10"/>
      <c r="I123" s="10"/>
      <c r="J123" s="11"/>
    </row>
    <row r="124" spans="1:10" ht="16.5" customHeight="1">
      <c r="A124" s="9"/>
      <c r="B124" s="9"/>
    </row>
    <row r="125" spans="1:10" ht="16.5" customHeight="1">
      <c r="A125" s="9"/>
      <c r="B125" s="9"/>
    </row>
    <row r="126" spans="1:10" ht="16.5" customHeight="1">
      <c r="A126" s="9"/>
      <c r="B126" s="9"/>
    </row>
    <row r="127" spans="1:10" ht="16.5" customHeight="1">
      <c r="A127" s="9"/>
      <c r="B127" s="9"/>
    </row>
    <row r="128" spans="1:10" ht="16.5" customHeight="1">
      <c r="A128" s="9"/>
      <c r="B128" s="9"/>
    </row>
    <row r="129" spans="1:2" ht="16.5" customHeight="1">
      <c r="A129" s="9"/>
      <c r="B129" s="9"/>
    </row>
    <row r="130" spans="1:2" ht="16.5" customHeight="1">
      <c r="A130" s="9"/>
      <c r="B130" s="9"/>
    </row>
    <row r="131" spans="1:2" ht="16.5" customHeight="1">
      <c r="A131" s="9"/>
      <c r="B131" s="9"/>
    </row>
    <row r="132" spans="1:2" ht="16.5" customHeight="1">
      <c r="A132" s="9"/>
      <c r="B132" s="9"/>
    </row>
    <row r="133" spans="1:2" ht="16.5" customHeight="1">
      <c r="A133" s="9"/>
      <c r="B133" s="9"/>
    </row>
    <row r="134" spans="1:2" ht="16.5" customHeight="1">
      <c r="A134" s="9"/>
      <c r="B134" s="9"/>
    </row>
    <row r="135" spans="1:2" ht="16.5" customHeight="1">
      <c r="A135" s="9"/>
      <c r="B135" s="9"/>
    </row>
    <row r="136" spans="1:2" ht="16.5" customHeight="1">
      <c r="A136" s="9"/>
      <c r="B136" s="9"/>
    </row>
    <row r="137" spans="1:2" ht="16.5" customHeight="1">
      <c r="A137" s="9"/>
      <c r="B137" s="9"/>
    </row>
    <row r="138" spans="1:2" ht="16.5" customHeight="1">
      <c r="A138" s="9"/>
      <c r="B138" s="9"/>
    </row>
    <row r="139" spans="1:2" ht="16.5" customHeight="1">
      <c r="A139" s="9"/>
      <c r="B139" s="9"/>
    </row>
    <row r="140" spans="1:2" ht="16.5" customHeight="1">
      <c r="A140" s="9"/>
      <c r="B140" s="9"/>
    </row>
    <row r="141" spans="1:2" ht="16.5" customHeight="1">
      <c r="A141" s="9"/>
      <c r="B141" s="9"/>
    </row>
    <row r="142" spans="1:2" ht="16.5" customHeight="1">
      <c r="A142" s="9"/>
      <c r="B142" s="9"/>
    </row>
    <row r="143" spans="1:2" ht="16.5" customHeight="1">
      <c r="A143" s="9"/>
      <c r="B143" s="9"/>
    </row>
    <row r="144" spans="1:2" ht="16.5" customHeight="1">
      <c r="A144" s="9"/>
      <c r="B144" s="9"/>
    </row>
    <row r="145" spans="1:2" ht="16.5" customHeight="1">
      <c r="A145" s="9"/>
      <c r="B145" s="9"/>
    </row>
    <row r="146" spans="1:2" ht="16.5" customHeight="1">
      <c r="A146" s="9"/>
      <c r="B146" s="9"/>
    </row>
    <row r="147" spans="1:2" ht="16.5" customHeight="1">
      <c r="A147" s="9"/>
      <c r="B147" s="9"/>
    </row>
    <row r="148" spans="1:2" ht="16.5" customHeight="1">
      <c r="A148" s="9"/>
      <c r="B148" s="9"/>
    </row>
    <row r="149" spans="1:2" ht="16.5" customHeight="1">
      <c r="A149" s="9"/>
      <c r="B149" s="9"/>
    </row>
    <row r="150" spans="1:2" ht="16.5" customHeight="1">
      <c r="A150" s="9"/>
      <c r="B150" s="9"/>
    </row>
    <row r="151" spans="1:2" ht="16.5" customHeight="1">
      <c r="A151" s="9"/>
      <c r="B151" s="9"/>
    </row>
    <row r="152" spans="1:2" ht="16.5" customHeight="1">
      <c r="A152" s="9"/>
      <c r="B152" s="9"/>
    </row>
    <row r="153" spans="1:2" ht="16.5" customHeight="1">
      <c r="A153" s="9"/>
      <c r="B153" s="9"/>
    </row>
    <row r="154" spans="1:2" ht="16.5" customHeight="1">
      <c r="A154" s="9"/>
      <c r="B154" s="9"/>
    </row>
    <row r="155" spans="1:2" ht="16.5" customHeight="1">
      <c r="A155" s="9"/>
      <c r="B155" s="9"/>
    </row>
    <row r="156" spans="1:2" ht="16.5" customHeight="1">
      <c r="A156" s="9"/>
      <c r="B156" s="9"/>
    </row>
    <row r="157" spans="1:2" ht="16.5" customHeight="1">
      <c r="A157" s="9"/>
      <c r="B157" s="9"/>
    </row>
    <row r="158" spans="1:2" ht="16.5" customHeight="1">
      <c r="A158" s="9"/>
      <c r="B158" s="9"/>
    </row>
    <row r="159" spans="1:2" ht="16.5" customHeight="1">
      <c r="A159" s="9"/>
      <c r="B159" s="9"/>
    </row>
    <row r="160" spans="1:2" ht="16.5" customHeight="1">
      <c r="A160" s="9"/>
      <c r="B160" s="9"/>
    </row>
    <row r="161" spans="1:2" ht="16.5" customHeight="1">
      <c r="A161" s="9"/>
      <c r="B161" s="9"/>
    </row>
    <row r="162" spans="1:2" ht="16.5" customHeight="1">
      <c r="A162" s="9"/>
      <c r="B162" s="9"/>
    </row>
    <row r="163" spans="1:2" ht="16.5" customHeight="1">
      <c r="A163" s="9"/>
      <c r="B163" s="9"/>
    </row>
    <row r="164" spans="1:2" ht="16.5" customHeight="1">
      <c r="A164" s="9"/>
      <c r="B164" s="9"/>
    </row>
    <row r="165" spans="1:2" ht="16.5" customHeight="1">
      <c r="A165" s="9"/>
      <c r="B165" s="9"/>
    </row>
    <row r="166" spans="1:2" ht="16.5" customHeight="1">
      <c r="A166" s="9"/>
      <c r="B166" s="9"/>
    </row>
    <row r="167" spans="1:2" ht="16.5" customHeight="1">
      <c r="A167" s="9"/>
      <c r="B167" s="9"/>
    </row>
    <row r="168" spans="1:2" ht="16.5" customHeight="1">
      <c r="A168" s="9"/>
      <c r="B168" s="9"/>
    </row>
    <row r="169" spans="1:2" ht="16.5" customHeight="1">
      <c r="A169" s="9"/>
      <c r="B169" s="9"/>
    </row>
    <row r="170" spans="1:2" ht="16.5" customHeight="1">
      <c r="A170" s="9"/>
      <c r="B170" s="9"/>
    </row>
    <row r="171" spans="1:2" ht="16.5" customHeight="1">
      <c r="A171" s="9"/>
      <c r="B171" s="9"/>
    </row>
    <row r="172" spans="1:2" ht="16.5" customHeight="1">
      <c r="A172" s="9"/>
      <c r="B172" s="9"/>
    </row>
    <row r="173" spans="1:2" ht="16.5" customHeight="1">
      <c r="A173" s="9"/>
      <c r="B173" s="9"/>
    </row>
    <row r="174" spans="1:2" ht="16.5" customHeight="1">
      <c r="A174" s="9"/>
      <c r="B174" s="9"/>
    </row>
    <row r="175" spans="1:2" ht="16.5" customHeight="1">
      <c r="A175" s="9"/>
      <c r="B175" s="9"/>
    </row>
    <row r="176" spans="1:2" ht="16.5" customHeight="1">
      <c r="A176" s="9"/>
      <c r="B176" s="9"/>
    </row>
    <row r="177" spans="1:2" ht="16.5" customHeight="1">
      <c r="A177" s="9"/>
      <c r="B177" s="9"/>
    </row>
    <row r="178" spans="1:2" ht="16.5" customHeight="1">
      <c r="A178" s="9"/>
      <c r="B178" s="9"/>
    </row>
    <row r="179" spans="1:2" ht="16.5" customHeight="1">
      <c r="A179" s="9"/>
      <c r="B179" s="9"/>
    </row>
    <row r="180" spans="1:2" ht="16.5" customHeight="1">
      <c r="A180" s="9"/>
      <c r="B180" s="9"/>
    </row>
    <row r="181" spans="1:2" ht="16.5" customHeight="1">
      <c r="A181" s="9"/>
      <c r="B181" s="9"/>
    </row>
    <row r="182" spans="1:2" ht="16.5" customHeight="1">
      <c r="A182" s="9"/>
      <c r="B182" s="9"/>
    </row>
    <row r="183" spans="1:2" ht="16.5" customHeight="1">
      <c r="A183" s="9"/>
      <c r="B183" s="9"/>
    </row>
    <row r="184" spans="1:2" ht="16.5" customHeight="1">
      <c r="A184" s="9"/>
      <c r="B184" s="9"/>
    </row>
    <row r="185" spans="1:2" ht="16.5" customHeight="1">
      <c r="A185" s="9"/>
      <c r="B185" s="9"/>
    </row>
    <row r="186" spans="1:2" ht="16.5" customHeight="1">
      <c r="A186" s="9"/>
      <c r="B186" s="9"/>
    </row>
    <row r="187" spans="1:2" ht="16.5" customHeight="1">
      <c r="A187" s="9"/>
      <c r="B187" s="9"/>
    </row>
    <row r="188" spans="1:2" ht="16.5" customHeight="1">
      <c r="A188" s="9"/>
      <c r="B188" s="9"/>
    </row>
    <row r="189" spans="1:2" ht="16.5" customHeight="1">
      <c r="A189" s="9"/>
      <c r="B189" s="9"/>
    </row>
    <row r="190" spans="1:2" ht="16.5" customHeight="1">
      <c r="A190" s="9"/>
      <c r="B190" s="9"/>
    </row>
    <row r="191" spans="1:2" ht="16.5" customHeight="1">
      <c r="A191" s="9"/>
      <c r="B191" s="9"/>
    </row>
    <row r="192" spans="1:2" ht="16.5" customHeight="1">
      <c r="A192" s="9"/>
      <c r="B192" s="9"/>
    </row>
    <row r="193" spans="1:2" ht="16.5" customHeight="1">
      <c r="A193" s="9"/>
      <c r="B193" s="9"/>
    </row>
    <row r="194" spans="1:2" ht="16.5" customHeight="1">
      <c r="A194" s="9"/>
      <c r="B194" s="9"/>
    </row>
    <row r="195" spans="1:2" ht="16.5" customHeight="1">
      <c r="A195" s="9"/>
      <c r="B195" s="9"/>
    </row>
    <row r="196" spans="1:2" ht="16.5" customHeight="1">
      <c r="A196" s="9"/>
      <c r="B196" s="9"/>
    </row>
    <row r="197" spans="1:2" ht="16.5" customHeight="1">
      <c r="A197" s="9"/>
      <c r="B197" s="9"/>
    </row>
    <row r="198" spans="1:2" ht="16.5" customHeight="1">
      <c r="A198" s="9"/>
      <c r="B198" s="9"/>
    </row>
    <row r="199" spans="1:2" ht="16.5" customHeight="1">
      <c r="A199" s="9"/>
      <c r="B199" s="9"/>
    </row>
    <row r="200" spans="1:2" ht="16.5" customHeight="1">
      <c r="A200" s="9"/>
      <c r="B200" s="9"/>
    </row>
    <row r="201" spans="1:2" ht="16.5" customHeight="1">
      <c r="A201" s="9"/>
      <c r="B201" s="9"/>
    </row>
    <row r="202" spans="1:2" ht="16.5" customHeight="1">
      <c r="A202" s="9"/>
      <c r="B202" s="9"/>
    </row>
    <row r="203" spans="1:2" ht="16.5" customHeight="1">
      <c r="A203" s="9"/>
      <c r="B203" s="9"/>
    </row>
    <row r="204" spans="1:2" ht="16.5" customHeight="1">
      <c r="A204" s="9"/>
      <c r="B204" s="9"/>
    </row>
    <row r="205" spans="1:2" ht="16.5" customHeight="1">
      <c r="A205" s="9"/>
      <c r="B205" s="9"/>
    </row>
    <row r="206" spans="1:2" ht="16.5" customHeight="1">
      <c r="A206" s="9"/>
      <c r="B206" s="9"/>
    </row>
    <row r="207" spans="1:2" ht="16.5" customHeight="1">
      <c r="A207" s="9"/>
      <c r="B207" s="9"/>
    </row>
    <row r="208" spans="1:2" ht="16.5" customHeight="1">
      <c r="A208" s="9"/>
      <c r="B208" s="9"/>
    </row>
    <row r="209" spans="1:2" ht="16.5" customHeight="1">
      <c r="A209" s="9"/>
      <c r="B209" s="9"/>
    </row>
    <row r="210" spans="1:2" ht="16.5" customHeight="1">
      <c r="A210" s="9"/>
      <c r="B210" s="9"/>
    </row>
    <row r="211" spans="1:2" ht="16.5" customHeight="1">
      <c r="A211" s="9"/>
      <c r="B211" s="9"/>
    </row>
    <row r="212" spans="1:2" ht="16.5" customHeight="1">
      <c r="A212" s="9"/>
      <c r="B212" s="9"/>
    </row>
    <row r="213" spans="1:2" ht="16.5" customHeight="1">
      <c r="A213" s="9"/>
      <c r="B213" s="9"/>
    </row>
    <row r="214" spans="1:2" ht="16.5" customHeight="1">
      <c r="A214" s="9"/>
      <c r="B214" s="9"/>
    </row>
    <row r="215" spans="1:2" ht="16.5" customHeight="1">
      <c r="A215" s="9"/>
      <c r="B215" s="9"/>
    </row>
    <row r="216" spans="1:2" ht="16.5" customHeight="1">
      <c r="A216" s="9"/>
      <c r="B216" s="9"/>
    </row>
    <row r="217" spans="1:2" ht="16.5" customHeight="1">
      <c r="A217" s="9"/>
      <c r="B217" s="9"/>
    </row>
    <row r="218" spans="1:2" ht="16.5" customHeight="1">
      <c r="A218" s="9"/>
      <c r="B218" s="9"/>
    </row>
    <row r="219" spans="1:2" ht="16.5" customHeight="1">
      <c r="A219" s="9"/>
      <c r="B219" s="9"/>
    </row>
    <row r="220" spans="1:2" ht="16.5" customHeight="1">
      <c r="A220" s="9"/>
      <c r="B220" s="9"/>
    </row>
    <row r="221" spans="1:2" ht="16.5" customHeight="1">
      <c r="A221" s="9"/>
      <c r="B221" s="9"/>
    </row>
    <row r="222" spans="1:2" ht="16.5" customHeight="1">
      <c r="A222" s="9"/>
      <c r="B222" s="9"/>
    </row>
    <row r="223" spans="1:2" ht="16.5" customHeight="1">
      <c r="A223" s="9"/>
      <c r="B223" s="9"/>
    </row>
    <row r="224" spans="1:2" ht="16.5" customHeight="1">
      <c r="A224" s="9"/>
      <c r="B224" s="9"/>
    </row>
    <row r="225" spans="1:2" ht="16.5" customHeight="1">
      <c r="A225" s="9"/>
      <c r="B225" s="9"/>
    </row>
    <row r="226" spans="1:2" ht="16.5" customHeight="1">
      <c r="A226" s="9"/>
      <c r="B226" s="9"/>
    </row>
    <row r="227" spans="1:2" ht="16.5" customHeight="1">
      <c r="A227" s="9"/>
      <c r="B227" s="9"/>
    </row>
    <row r="228" spans="1:2" ht="16.5" customHeight="1">
      <c r="A228" s="9"/>
      <c r="B228" s="9"/>
    </row>
    <row r="229" spans="1:2" ht="16.5" customHeight="1">
      <c r="A229" s="9"/>
      <c r="B229" s="9"/>
    </row>
    <row r="230" spans="1:2" ht="16.5" customHeight="1">
      <c r="A230" s="9"/>
      <c r="B230" s="9"/>
    </row>
    <row r="231" spans="1:2" ht="16.5" customHeight="1">
      <c r="A231" s="9"/>
      <c r="B231" s="9"/>
    </row>
    <row r="232" spans="1:2" ht="16.5" customHeight="1">
      <c r="A232" s="9"/>
      <c r="B232" s="9"/>
    </row>
    <row r="233" spans="1:2" ht="16.5" customHeight="1">
      <c r="A233" s="9"/>
      <c r="B233" s="9"/>
    </row>
    <row r="234" spans="1:2" ht="16.5" customHeight="1">
      <c r="A234" s="9"/>
      <c r="B234" s="9"/>
    </row>
    <row r="235" spans="1:2" ht="16.5" customHeight="1">
      <c r="A235" s="9"/>
      <c r="B235" s="9"/>
    </row>
    <row r="236" spans="1:2" ht="16.5" customHeight="1">
      <c r="A236" s="9"/>
      <c r="B236" s="9"/>
    </row>
    <row r="237" spans="1:2" ht="16.5" customHeight="1">
      <c r="A237" s="9"/>
      <c r="B237" s="9"/>
    </row>
    <row r="238" spans="1:2" ht="16.5" customHeight="1">
      <c r="A238" s="9"/>
      <c r="B238" s="9"/>
    </row>
    <row r="239" spans="1:2" ht="16.5" customHeight="1">
      <c r="A239" s="9"/>
      <c r="B239" s="9"/>
    </row>
    <row r="240" spans="1:2" ht="16.5" customHeight="1">
      <c r="A240" s="9"/>
      <c r="B240" s="9"/>
    </row>
    <row r="241" spans="1:2" ht="16.5" customHeight="1">
      <c r="A241" s="9"/>
      <c r="B241" s="9"/>
    </row>
    <row r="242" spans="1:2" ht="16.5" customHeight="1">
      <c r="A242" s="9"/>
      <c r="B242" s="9"/>
    </row>
    <row r="243" spans="1:2" ht="16.5" customHeight="1">
      <c r="A243" s="9"/>
      <c r="B243" s="9"/>
    </row>
    <row r="244" spans="1:2" ht="16.5" customHeight="1">
      <c r="A244" s="9"/>
      <c r="B244" s="9"/>
    </row>
    <row r="245" spans="1:2" ht="16.5" customHeight="1">
      <c r="A245" s="9"/>
      <c r="B245" s="9"/>
    </row>
    <row r="246" spans="1:2" ht="16.5" customHeight="1">
      <c r="A246" s="9"/>
      <c r="B246" s="9"/>
    </row>
    <row r="247" spans="1:2" ht="16.5" customHeight="1">
      <c r="A247" s="9"/>
      <c r="B247" s="9"/>
    </row>
    <row r="248" spans="1:2" ht="16.5" customHeight="1">
      <c r="A248" s="9"/>
      <c r="B248" s="9"/>
    </row>
    <row r="249" spans="1:2" ht="16.5" customHeight="1">
      <c r="A249" s="9"/>
      <c r="B249" s="9"/>
    </row>
    <row r="250" spans="1:2" ht="16.5" customHeight="1">
      <c r="A250" s="9"/>
      <c r="B250" s="9"/>
    </row>
    <row r="251" spans="1:2" ht="16.5" customHeight="1">
      <c r="A251" s="9"/>
      <c r="B251" s="9"/>
    </row>
    <row r="252" spans="1:2" ht="16.5" customHeight="1">
      <c r="A252" s="9"/>
      <c r="B252" s="9"/>
    </row>
    <row r="253" spans="1:2" ht="16.5" customHeight="1">
      <c r="A253" s="9"/>
      <c r="B253" s="9"/>
    </row>
    <row r="254" spans="1:2" ht="16.5" customHeight="1">
      <c r="A254" s="9"/>
      <c r="B254" s="9"/>
    </row>
    <row r="255" spans="1:2" ht="16.5" customHeight="1">
      <c r="A255" s="9"/>
      <c r="B255" s="9"/>
    </row>
    <row r="256" spans="1:2" ht="16.5" customHeight="1">
      <c r="A256" s="9"/>
      <c r="B256" s="9"/>
    </row>
    <row r="257" spans="1:2" ht="16.5" customHeight="1">
      <c r="A257" s="9"/>
      <c r="B257" s="9"/>
    </row>
    <row r="258" spans="1:2" ht="16.5" customHeight="1">
      <c r="A258" s="9"/>
      <c r="B258" s="9"/>
    </row>
    <row r="259" spans="1:2" ht="16.5" customHeight="1">
      <c r="A259" s="9"/>
      <c r="B259" s="9"/>
    </row>
    <row r="260" spans="1:2" ht="16.5" customHeight="1">
      <c r="A260" s="9"/>
      <c r="B260" s="9"/>
    </row>
    <row r="261" spans="1:2" ht="16.5" customHeight="1">
      <c r="A261" s="9"/>
      <c r="B261" s="9"/>
    </row>
    <row r="262" spans="1:2" ht="16.5" customHeight="1">
      <c r="A262" s="9"/>
      <c r="B262" s="9"/>
    </row>
    <row r="263" spans="1:2" ht="16.5" customHeight="1">
      <c r="A263" s="9"/>
      <c r="B263" s="9"/>
    </row>
    <row r="264" spans="1:2" ht="16.5" customHeight="1">
      <c r="A264" s="9"/>
      <c r="B264" s="9"/>
    </row>
    <row r="265" spans="1:2" ht="16.5" customHeight="1">
      <c r="A265" s="9"/>
      <c r="B265" s="9"/>
    </row>
    <row r="266" spans="1:2" ht="16.5" customHeight="1">
      <c r="A266" s="9"/>
      <c r="B266" s="9"/>
    </row>
    <row r="267" spans="1:2" ht="16.5" customHeight="1">
      <c r="A267" s="9"/>
      <c r="B267" s="9"/>
    </row>
    <row r="268" spans="1:2" ht="16.5" customHeight="1">
      <c r="A268" s="9"/>
      <c r="B268" s="9"/>
    </row>
    <row r="269" spans="1:2" ht="16.5" customHeight="1">
      <c r="A269" s="9"/>
      <c r="B269" s="9"/>
    </row>
    <row r="270" spans="1:2" ht="16.5" customHeight="1">
      <c r="A270" s="9"/>
      <c r="B270" s="9"/>
    </row>
    <row r="271" spans="1:2" ht="16.5" customHeight="1">
      <c r="A271" s="9"/>
      <c r="B271" s="9"/>
    </row>
    <row r="272" spans="1: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autoFilter ref="A4:J102" xr:uid="{00000000-0009-0000-0000-000000000000}"/>
  <sortState xmlns:xlrd2="http://schemas.microsoft.com/office/spreadsheetml/2017/richdata2" ref="A2:J975">
    <sortCondition ref="A2:A975"/>
  </sortState>
  <customSheetViews>
    <customSheetView guid="{C1CEDBBF-D145-4071-8778-E978FE901ADA}" filter="1" showAutoFilter="1">
      <pageMargins left="0.7" right="0.7" top="0.75" bottom="0.75" header="0.3" footer="0.3"/>
      <autoFilter ref="A1:G99" xr:uid="{C2780509-FBBB-4715-8A0A-DD936BD0DF34}"/>
    </customSheetView>
    <customSheetView guid="{969B4708-B863-497E-9156-D42E643C777A}" filter="1" showAutoFilter="1">
      <pageMargins left="0.7" right="0.7" top="0.75" bottom="0.75" header="0.3" footer="0.3"/>
      <autoFilter ref="A2:G99" xr:uid="{474DEDD6-357E-4E80-84CD-E40F4DA5C155}"/>
    </customSheetView>
    <customSheetView guid="{236916B7-D267-4B3A-A477-E23EC37B6E20}" filter="1" showAutoFilter="1">
      <pageMargins left="0.7" right="0.7" top="0.75" bottom="0.75" header="0.3" footer="0.3"/>
      <autoFilter ref="A2:G99" xr:uid="{0E629113-4980-46BA-95AF-33924B19BA72}"/>
    </customSheetView>
  </customSheetViews>
  <phoneticPr fontId="21" type="noConversion"/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36C09"/>
  </sheetPr>
  <dimension ref="A1:K1028"/>
  <sheetViews>
    <sheetView workbookViewId="0">
      <selection activeCell="A2" sqref="A2"/>
    </sheetView>
  </sheetViews>
  <sheetFormatPr defaultColWidth="11.1796875" defaultRowHeight="15" customHeight="1"/>
  <cols>
    <col min="1" max="1" width="22.90625" customWidth="1"/>
    <col min="2" max="2" width="29.54296875" style="300" customWidth="1"/>
    <col min="3" max="3" width="55.54296875" style="30" customWidth="1"/>
    <col min="4" max="4" width="29.6328125" style="122" customWidth="1"/>
    <col min="5" max="5" width="8.08984375" customWidth="1"/>
    <col min="6" max="8" width="9.81640625" customWidth="1"/>
    <col min="9" max="9" width="12.6328125" customWidth="1"/>
    <col min="10" max="10" width="55.26953125" customWidth="1"/>
    <col min="11" max="29" width="8.81640625" customWidth="1"/>
  </cols>
  <sheetData>
    <row r="1" spans="1:11" ht="40.799999999999997" customHeight="1">
      <c r="A1" s="104" t="str">
        <f>TPC!A1</f>
        <v>DRAM Selection guild 2023 December V1</v>
      </c>
      <c r="B1" s="290"/>
      <c r="C1" s="104"/>
      <c r="D1" s="154"/>
      <c r="E1" s="154"/>
      <c r="F1" s="58"/>
      <c r="G1" s="58"/>
      <c r="H1" s="58"/>
      <c r="I1" s="58"/>
      <c r="J1" s="58"/>
    </row>
    <row r="2" spans="1:11" s="8" customFormat="1" ht="47.4" customHeight="1">
      <c r="A2" s="139"/>
      <c r="B2" s="139" t="s">
        <v>271</v>
      </c>
      <c r="C2" s="165" t="s">
        <v>272</v>
      </c>
      <c r="D2" s="165" t="s">
        <v>272</v>
      </c>
      <c r="E2" s="140"/>
      <c r="G2" s="140"/>
      <c r="H2" s="140"/>
      <c r="I2" s="140"/>
      <c r="J2" s="140"/>
      <c r="K2" s="52"/>
    </row>
    <row r="3" spans="1:11" ht="15.6">
      <c r="A3" s="96" t="s">
        <v>140</v>
      </c>
      <c r="B3" s="107" t="s">
        <v>253</v>
      </c>
      <c r="C3" s="391" t="str">
        <f>'D3 master'!C3</f>
        <v>SQR-SD3N2G1K6MNFKB  256x8</v>
      </c>
      <c r="D3" s="130" t="s">
        <v>148</v>
      </c>
      <c r="E3" s="14" t="s">
        <v>37</v>
      </c>
      <c r="F3" s="14" t="s">
        <v>96</v>
      </c>
      <c r="G3" s="14" t="s">
        <v>103</v>
      </c>
      <c r="H3" s="166" t="s">
        <v>93</v>
      </c>
      <c r="I3" s="166" t="s">
        <v>109</v>
      </c>
      <c r="J3" s="23" t="str">
        <f>(IF(MID(E3,9,1)="-",IF(MID(E3,11,1)="G",MID(E3,10,2),MID(E3,10,3)),IF(MID(E3,10,1)="G",MID(E3,9,2),MID(E3,10,2))))</f>
        <v/>
      </c>
    </row>
    <row r="4" spans="1:11" ht="15.6">
      <c r="A4" s="96" t="s">
        <v>140</v>
      </c>
      <c r="B4" s="107"/>
      <c r="C4" s="80" t="str">
        <f>'D3 master'!C5</f>
        <v>AQD-SD3L4GN16-SQ  256x8</v>
      </c>
      <c r="D4" s="130" t="s">
        <v>148</v>
      </c>
      <c r="E4" s="14" t="s">
        <v>37</v>
      </c>
      <c r="F4" s="14" t="s">
        <v>96</v>
      </c>
      <c r="G4" s="14" t="s">
        <v>103</v>
      </c>
      <c r="H4" s="166" t="s">
        <v>127</v>
      </c>
      <c r="I4" s="166" t="s">
        <v>90</v>
      </c>
      <c r="J4" s="23"/>
    </row>
    <row r="5" spans="1:11" ht="15.6">
      <c r="A5" s="96" t="s">
        <v>140</v>
      </c>
      <c r="B5" s="107"/>
      <c r="C5" s="80"/>
      <c r="D5" s="121"/>
      <c r="E5" s="16"/>
      <c r="F5" s="16"/>
      <c r="G5" s="16"/>
      <c r="H5" s="16"/>
      <c r="I5" s="16"/>
      <c r="J5" s="16"/>
    </row>
    <row r="6" spans="1:11" ht="15.6">
      <c r="A6" s="96"/>
      <c r="B6" s="107"/>
      <c r="C6" s="80"/>
      <c r="D6" s="121"/>
      <c r="E6" s="16"/>
      <c r="F6" s="16"/>
      <c r="G6" s="16"/>
      <c r="H6" s="16"/>
      <c r="I6" s="16"/>
      <c r="J6" s="16"/>
    </row>
    <row r="7" spans="1:11" ht="15.6">
      <c r="A7" s="81" t="s">
        <v>3</v>
      </c>
      <c r="B7" s="291"/>
      <c r="C7" s="392" t="s">
        <v>39</v>
      </c>
      <c r="D7" s="392"/>
      <c r="E7" s="83" t="s">
        <v>37</v>
      </c>
      <c r="F7" s="83" t="s">
        <v>55</v>
      </c>
      <c r="G7" s="83"/>
      <c r="H7" s="82" t="s">
        <v>93</v>
      </c>
      <c r="I7" s="83"/>
      <c r="J7" s="84"/>
    </row>
    <row r="8" spans="1:11" ht="15.6">
      <c r="A8" s="81" t="s">
        <v>3</v>
      </c>
      <c r="B8" s="291"/>
      <c r="C8" s="393" t="s">
        <v>94</v>
      </c>
      <c r="D8" s="393"/>
      <c r="E8" s="83" t="s">
        <v>37</v>
      </c>
      <c r="F8" s="83" t="s">
        <v>55</v>
      </c>
      <c r="G8" s="83"/>
      <c r="H8" s="82" t="s">
        <v>93</v>
      </c>
      <c r="I8" s="83"/>
      <c r="J8" s="84"/>
    </row>
    <row r="9" spans="1:11" ht="15.6">
      <c r="A9" s="81" t="s">
        <v>3</v>
      </c>
      <c r="B9" s="291"/>
      <c r="C9" s="392" t="s">
        <v>35</v>
      </c>
      <c r="D9" s="392"/>
      <c r="E9" s="83" t="s">
        <v>37</v>
      </c>
      <c r="F9" s="83" t="s">
        <v>55</v>
      </c>
      <c r="G9" s="83"/>
      <c r="H9" s="82" t="s">
        <v>93</v>
      </c>
      <c r="I9" s="83"/>
      <c r="J9" s="84"/>
    </row>
    <row r="10" spans="1:11" ht="15.6">
      <c r="A10" s="81"/>
      <c r="B10" s="291"/>
      <c r="C10" s="392"/>
      <c r="D10" s="392"/>
      <c r="E10" s="83"/>
      <c r="F10" s="83"/>
      <c r="G10" s="83"/>
      <c r="H10" s="82"/>
      <c r="I10" s="83"/>
      <c r="J10" s="84"/>
    </row>
    <row r="11" spans="1:11" ht="16.5" customHeight="1">
      <c r="A11" s="86" t="s">
        <v>63</v>
      </c>
      <c r="B11" s="292" t="s">
        <v>273</v>
      </c>
      <c r="C11" s="148" t="str">
        <f>'D4 master'!C3</f>
        <v>SQR-SD4N4G3K2SNPGB  512x16  AQD-SD4U4GN32-SP 512x16</v>
      </c>
      <c r="D11" s="148" t="str">
        <f>'D4 master'!D3</f>
        <v>LSR-S4N04G04S0-STC 512x16</v>
      </c>
      <c r="E11" s="14" t="s">
        <v>37</v>
      </c>
      <c r="F11" s="14" t="s">
        <v>55</v>
      </c>
      <c r="G11" s="14" t="s">
        <v>103</v>
      </c>
      <c r="H11" s="87" t="s">
        <v>93</v>
      </c>
      <c r="I11" s="14" t="s">
        <v>90</v>
      </c>
      <c r="J11" s="88"/>
    </row>
    <row r="12" spans="1:11" ht="16.5" customHeight="1">
      <c r="A12" s="86" t="s">
        <v>63</v>
      </c>
      <c r="B12" s="292" t="s">
        <v>243</v>
      </c>
      <c r="C12" s="148" t="str">
        <f>'D4 master'!C4</f>
        <v>AQD-SD4U8GN32-SE 1x8   SQR-SD4N8G3K2SNBGB 1x8</v>
      </c>
      <c r="D12" s="148" t="str">
        <f>'D4 master'!D4</f>
        <v>LSR-S4N08GA3S0-STC 1x8</v>
      </c>
      <c r="E12" s="14" t="s">
        <v>37</v>
      </c>
      <c r="F12" s="14" t="s">
        <v>55</v>
      </c>
      <c r="G12" s="14" t="s">
        <v>103</v>
      </c>
      <c r="H12" s="87" t="s">
        <v>93</v>
      </c>
      <c r="I12" s="14" t="s">
        <v>91</v>
      </c>
      <c r="J12" s="88"/>
    </row>
    <row r="13" spans="1:11" ht="16.5" customHeight="1">
      <c r="A13" s="86" t="s">
        <v>63</v>
      </c>
      <c r="B13" s="292" t="s">
        <v>274</v>
      </c>
      <c r="C13" s="148" t="str">
        <f>'D4 master'!C5</f>
        <v>AQD-SD4U16GN32-SE 1x8   SQR-SD4N16G3K2SNGB 1x8</v>
      </c>
      <c r="D13" s="148" t="str">
        <f>'D4 master'!D5</f>
        <v>LSR-S4N16GA3S0-STC 1x8</v>
      </c>
      <c r="E13" s="14" t="s">
        <v>37</v>
      </c>
      <c r="F13" s="14" t="s">
        <v>55</v>
      </c>
      <c r="G13" s="14" t="s">
        <v>103</v>
      </c>
      <c r="H13" s="87" t="s">
        <v>93</v>
      </c>
      <c r="I13" s="14" t="s">
        <v>88</v>
      </c>
      <c r="J13" s="88"/>
    </row>
    <row r="14" spans="1:11" ht="16.5" customHeight="1">
      <c r="A14" s="86"/>
      <c r="B14" s="292"/>
      <c r="C14" s="148"/>
      <c r="D14" s="126"/>
      <c r="E14" s="14"/>
      <c r="F14" s="14"/>
      <c r="G14" s="14"/>
      <c r="H14" s="87"/>
      <c r="I14" s="14"/>
      <c r="J14" s="88"/>
    </row>
    <row r="15" spans="1:11" ht="16.5" customHeight="1">
      <c r="A15" s="81" t="s">
        <v>61</v>
      </c>
      <c r="B15" s="291"/>
      <c r="C15" s="394" t="s">
        <v>85</v>
      </c>
      <c r="D15" s="180"/>
      <c r="E15" s="83" t="s">
        <v>37</v>
      </c>
      <c r="F15" s="83" t="s">
        <v>55</v>
      </c>
      <c r="G15" s="83"/>
      <c r="H15" s="82" t="s">
        <v>93</v>
      </c>
      <c r="I15" s="83"/>
      <c r="J15" s="84"/>
    </row>
    <row r="16" spans="1:11" ht="16.5" customHeight="1">
      <c r="A16" s="81"/>
      <c r="B16" s="291"/>
      <c r="C16" s="394"/>
      <c r="D16" s="180"/>
      <c r="E16" s="83"/>
      <c r="F16" s="83"/>
      <c r="G16" s="83"/>
      <c r="H16" s="82"/>
      <c r="I16" s="83"/>
      <c r="J16" s="84"/>
    </row>
    <row r="17" spans="1:10" ht="16.5" customHeight="1">
      <c r="A17" s="86" t="s">
        <v>77</v>
      </c>
      <c r="B17" s="292" t="s">
        <v>275</v>
      </c>
      <c r="C17" s="148" t="str">
        <f>'D4 master'!C3</f>
        <v>SQR-SD4N4G3K2SNPGB  512x16  AQD-SD4U4GN32-SP 512x16</v>
      </c>
      <c r="D17" s="148" t="str">
        <f>'D4 master'!D3</f>
        <v>LSR-S4N04G04S0-STC 512x16</v>
      </c>
      <c r="E17" s="14" t="s">
        <v>37</v>
      </c>
      <c r="F17" s="14" t="s">
        <v>55</v>
      </c>
      <c r="G17" s="14" t="s">
        <v>103</v>
      </c>
      <c r="H17" s="87" t="s">
        <v>93</v>
      </c>
      <c r="I17" s="14" t="s">
        <v>90</v>
      </c>
      <c r="J17" s="84"/>
    </row>
    <row r="18" spans="1:10" ht="16.5" customHeight="1">
      <c r="A18" s="86" t="s">
        <v>77</v>
      </c>
      <c r="B18" s="292" t="s">
        <v>243</v>
      </c>
      <c r="C18" s="148" t="str">
        <f>'D4 master'!C4</f>
        <v>AQD-SD4U8GN32-SE 1x8   SQR-SD4N8G3K2SNBGB 1x8</v>
      </c>
      <c r="D18" s="148" t="str">
        <f>'D4 master'!D4</f>
        <v>LSR-S4N08GA3S0-STC 1x8</v>
      </c>
      <c r="E18" s="14" t="s">
        <v>37</v>
      </c>
      <c r="F18" s="14" t="s">
        <v>55</v>
      </c>
      <c r="G18" s="14" t="s">
        <v>103</v>
      </c>
      <c r="H18" s="87" t="s">
        <v>93</v>
      </c>
      <c r="I18" s="14" t="s">
        <v>91</v>
      </c>
      <c r="J18" s="88"/>
    </row>
    <row r="19" spans="1:10" ht="16.5" customHeight="1">
      <c r="A19" s="86" t="s">
        <v>77</v>
      </c>
      <c r="B19" s="292" t="s">
        <v>277</v>
      </c>
      <c r="C19" s="148" t="str">
        <f>'D4 master'!C6</f>
        <v>AQD-SD4U16GN32-SE 1x8   SQR-SD4N16G3K2SNGB 1x8</v>
      </c>
      <c r="D19" s="148" t="str">
        <f>'D4 master'!D6</f>
        <v>LSR-S4N16G3F10-MMC 2x8</v>
      </c>
      <c r="E19" s="14" t="s">
        <v>37</v>
      </c>
      <c r="F19" s="14" t="s">
        <v>55</v>
      </c>
      <c r="G19" s="14" t="s">
        <v>103</v>
      </c>
      <c r="H19" s="87" t="s">
        <v>93</v>
      </c>
      <c r="I19" s="14" t="s">
        <v>88</v>
      </c>
      <c r="J19" s="88"/>
    </row>
    <row r="20" spans="1:10" ht="16.5" customHeight="1">
      <c r="A20" s="86" t="s">
        <v>77</v>
      </c>
      <c r="B20" s="292"/>
      <c r="C20" s="148" t="str">
        <f>'D4 master'!C7</f>
        <v>SQR-SD4N32G3K2SNAB 2x8</v>
      </c>
      <c r="D20" s="148" t="str">
        <f>'D4 master'!D7</f>
        <v>LSR-S4N32GB3S0-STC 2x8</v>
      </c>
      <c r="E20" s="14" t="s">
        <v>37</v>
      </c>
      <c r="F20" s="14" t="s">
        <v>55</v>
      </c>
      <c r="G20" s="14" t="s">
        <v>103</v>
      </c>
      <c r="H20" s="87" t="s">
        <v>93</v>
      </c>
      <c r="I20" s="14" t="s">
        <v>102</v>
      </c>
      <c r="J20" s="88"/>
    </row>
    <row r="21" spans="1:10" ht="16.5" customHeight="1">
      <c r="A21" s="86"/>
      <c r="B21" s="292"/>
      <c r="C21" s="148"/>
      <c r="D21" s="148"/>
      <c r="E21" s="14"/>
      <c r="F21" s="14"/>
      <c r="G21" s="14"/>
      <c r="H21" s="87"/>
      <c r="I21" s="14"/>
      <c r="J21" s="88"/>
    </row>
    <row r="22" spans="1:10" ht="16.5" customHeight="1">
      <c r="A22" s="86" t="s">
        <v>89</v>
      </c>
      <c r="B22" s="292" t="s">
        <v>276</v>
      </c>
      <c r="C22" s="148" t="str">
        <f>'D4 master'!C3</f>
        <v>SQR-SD4N4G3K2SNPGB  512x16  AQD-SD4U4GN32-SP 512x16</v>
      </c>
      <c r="D22" s="148" t="str">
        <f>'D4 master'!D3</f>
        <v>LSR-S4N04G04S0-STC 512x16</v>
      </c>
      <c r="E22" s="14" t="s">
        <v>37</v>
      </c>
      <c r="F22" s="14" t="s">
        <v>55</v>
      </c>
      <c r="G22" s="14" t="s">
        <v>103</v>
      </c>
      <c r="H22" s="87" t="s">
        <v>93</v>
      </c>
      <c r="I22" s="14" t="s">
        <v>90</v>
      </c>
      <c r="J22" s="88"/>
    </row>
    <row r="23" spans="1:10" ht="16.5" customHeight="1">
      <c r="A23" s="86" t="s">
        <v>89</v>
      </c>
      <c r="B23" s="292" t="s">
        <v>243</v>
      </c>
      <c r="C23" s="148" t="str">
        <f>'D4 master'!C4</f>
        <v>AQD-SD4U8GN32-SE 1x8   SQR-SD4N8G3K2SNBGB 1x8</v>
      </c>
      <c r="D23" s="148" t="str">
        <f>'D4 master'!D4</f>
        <v>LSR-S4N08GA3S0-STC 1x8</v>
      </c>
      <c r="E23" s="14" t="s">
        <v>37</v>
      </c>
      <c r="F23" s="14" t="s">
        <v>55</v>
      </c>
      <c r="G23" s="14" t="s">
        <v>103</v>
      </c>
      <c r="H23" s="87" t="s">
        <v>93</v>
      </c>
      <c r="I23" s="14" t="s">
        <v>91</v>
      </c>
      <c r="J23" s="88"/>
    </row>
    <row r="24" spans="1:10" s="76" customFormat="1" ht="16.5" customHeight="1">
      <c r="A24" s="86" t="s">
        <v>64</v>
      </c>
      <c r="B24" s="292" t="s">
        <v>277</v>
      </c>
      <c r="C24" s="148" t="str">
        <f>'D4 master'!C6</f>
        <v>AQD-SD4U16GN32-SE 1x8   SQR-SD4N16G3K2SNGB 1x8</v>
      </c>
      <c r="D24" s="148" t="str">
        <f>'D4 master'!D6</f>
        <v>LSR-S4N16G3F10-MMC 2x8</v>
      </c>
      <c r="E24" s="14" t="s">
        <v>37</v>
      </c>
      <c r="F24" s="14" t="s">
        <v>55</v>
      </c>
      <c r="G24" s="14" t="s">
        <v>103</v>
      </c>
      <c r="H24" s="87" t="s">
        <v>93</v>
      </c>
      <c r="I24" s="14" t="s">
        <v>88</v>
      </c>
      <c r="J24" s="88"/>
    </row>
    <row r="25" spans="1:10" ht="16.5" customHeight="1">
      <c r="A25" s="86" t="s">
        <v>89</v>
      </c>
      <c r="B25" s="292"/>
      <c r="C25" s="148" t="str">
        <f>'D4 master'!C7</f>
        <v>SQR-SD4N32G3K2SNAB 2x8</v>
      </c>
      <c r="D25" s="148" t="str">
        <f>'D4 master'!D7</f>
        <v>LSR-S4N32GB3S0-STC 2x8</v>
      </c>
      <c r="E25" s="14" t="s">
        <v>37</v>
      </c>
      <c r="F25" s="14" t="s">
        <v>55</v>
      </c>
      <c r="G25" s="14" t="s">
        <v>103</v>
      </c>
      <c r="H25" s="87" t="s">
        <v>93</v>
      </c>
      <c r="I25" s="14" t="s">
        <v>102</v>
      </c>
      <c r="J25" s="88"/>
    </row>
    <row r="26" spans="1:10" ht="16.5" customHeight="1">
      <c r="A26" s="86"/>
      <c r="B26" s="292"/>
      <c r="C26" s="127"/>
      <c r="D26" s="126"/>
      <c r="E26" s="14"/>
      <c r="F26" s="14"/>
      <c r="G26" s="14"/>
      <c r="H26" s="87"/>
      <c r="I26" s="14"/>
      <c r="J26" s="88"/>
    </row>
    <row r="27" spans="1:10" ht="16.5" customHeight="1">
      <c r="A27" s="301" t="s">
        <v>78</v>
      </c>
      <c r="B27" s="302" t="s">
        <v>253</v>
      </c>
      <c r="C27" s="395" t="str">
        <f>'D4 master'!C3</f>
        <v>SQR-SD4N4G3K2SNPGB  512x16  AQD-SD4U4GN32-SP 512x16</v>
      </c>
      <c r="D27" s="395" t="str">
        <f>'D4 master'!D3</f>
        <v>LSR-S4N04G04S0-STC 512x16</v>
      </c>
      <c r="E27" s="303" t="s">
        <v>37</v>
      </c>
      <c r="F27" s="303" t="s">
        <v>55</v>
      </c>
      <c r="G27" s="303" t="s">
        <v>103</v>
      </c>
      <c r="H27" s="304" t="s">
        <v>93</v>
      </c>
      <c r="I27" s="303" t="s">
        <v>90</v>
      </c>
      <c r="J27" s="88"/>
    </row>
    <row r="28" spans="1:10" ht="16.5" customHeight="1">
      <c r="A28" s="301" t="s">
        <v>78</v>
      </c>
      <c r="B28" s="302"/>
      <c r="C28" s="395" t="str">
        <f>'D4 master'!C4</f>
        <v>AQD-SD4U8GN32-SE 1x8   SQR-SD4N8G3K2SNBGB 1x8</v>
      </c>
      <c r="D28" s="395" t="str">
        <f>'D4 master'!D4</f>
        <v>LSR-S4N08GA3S0-STC 1x8</v>
      </c>
      <c r="E28" s="303" t="s">
        <v>37</v>
      </c>
      <c r="F28" s="303" t="s">
        <v>55</v>
      </c>
      <c r="G28" s="303" t="s">
        <v>103</v>
      </c>
      <c r="H28" s="304" t="s">
        <v>93</v>
      </c>
      <c r="I28" s="303" t="s">
        <v>91</v>
      </c>
      <c r="J28" s="88"/>
    </row>
    <row r="29" spans="1:10" ht="16.5" customHeight="1">
      <c r="A29" s="301" t="s">
        <v>78</v>
      </c>
      <c r="B29" s="302"/>
      <c r="C29" s="395" t="str">
        <f>'D4 master'!C5</f>
        <v>AQD-SD4U16GN32-SE 1x8   SQR-SD4N16G3K2SNGB 1x8</v>
      </c>
      <c r="D29" s="395" t="str">
        <f>'D4 master'!D5</f>
        <v>LSR-S4N16GA3S0-STC 1x8</v>
      </c>
      <c r="E29" s="303" t="s">
        <v>37</v>
      </c>
      <c r="F29" s="303" t="s">
        <v>55</v>
      </c>
      <c r="G29" s="303" t="s">
        <v>103</v>
      </c>
      <c r="H29" s="304" t="s">
        <v>93</v>
      </c>
      <c r="I29" s="303" t="s">
        <v>88</v>
      </c>
      <c r="J29" s="88"/>
    </row>
    <row r="30" spans="1:10" ht="16.5" customHeight="1">
      <c r="A30" s="89" t="s">
        <v>7</v>
      </c>
      <c r="B30" s="293"/>
      <c r="C30" s="396" t="s">
        <v>40</v>
      </c>
      <c r="D30" s="396"/>
      <c r="E30" s="83" t="s">
        <v>37</v>
      </c>
      <c r="F30" s="83" t="s">
        <v>55</v>
      </c>
      <c r="G30" s="83"/>
      <c r="H30" s="82" t="s">
        <v>93</v>
      </c>
      <c r="I30" s="83"/>
      <c r="J30" s="84"/>
    </row>
    <row r="31" spans="1:10" ht="16.5" customHeight="1">
      <c r="A31" s="89" t="s">
        <v>7</v>
      </c>
      <c r="B31" s="293"/>
      <c r="C31" s="396" t="s">
        <v>84</v>
      </c>
      <c r="D31" s="396"/>
      <c r="E31" s="83" t="s">
        <v>37</v>
      </c>
      <c r="F31" s="83" t="s">
        <v>55</v>
      </c>
      <c r="G31" s="83"/>
      <c r="H31" s="82" t="s">
        <v>93</v>
      </c>
      <c r="I31" s="83"/>
      <c r="J31" s="84"/>
    </row>
    <row r="32" spans="1:10" ht="16.5" customHeight="1">
      <c r="A32" s="81" t="s">
        <v>7</v>
      </c>
      <c r="B32" s="291"/>
      <c r="C32" s="393" t="s">
        <v>94</v>
      </c>
      <c r="D32" s="393"/>
      <c r="E32" s="83" t="s">
        <v>37</v>
      </c>
      <c r="F32" s="83" t="s">
        <v>55</v>
      </c>
      <c r="G32" s="83"/>
      <c r="H32" s="82" t="s">
        <v>93</v>
      </c>
      <c r="I32" s="83"/>
      <c r="J32" s="84"/>
    </row>
    <row r="33" spans="1:10" ht="16.5" customHeight="1">
      <c r="A33" s="81"/>
      <c r="B33" s="291"/>
      <c r="C33" s="393"/>
      <c r="D33" s="393"/>
      <c r="E33" s="83"/>
      <c r="F33" s="83"/>
      <c r="G33" s="83"/>
      <c r="H33" s="82"/>
      <c r="I33" s="83"/>
      <c r="J33" s="84"/>
    </row>
    <row r="34" spans="1:10" ht="16.5" customHeight="1">
      <c r="A34" s="81" t="s">
        <v>62</v>
      </c>
      <c r="B34" s="291"/>
      <c r="C34" s="179" t="s">
        <v>82</v>
      </c>
      <c r="D34" s="179"/>
      <c r="E34" s="83" t="s">
        <v>37</v>
      </c>
      <c r="F34" s="83" t="s">
        <v>55</v>
      </c>
      <c r="G34" s="83"/>
      <c r="H34" s="82" t="s">
        <v>93</v>
      </c>
      <c r="I34" s="83"/>
      <c r="J34" s="84"/>
    </row>
    <row r="35" spans="1:10" ht="16.5" customHeight="1">
      <c r="A35" s="81" t="s">
        <v>65</v>
      </c>
      <c r="B35" s="291"/>
      <c r="C35" s="394" t="s">
        <v>85</v>
      </c>
      <c r="D35" s="180"/>
      <c r="E35" s="83" t="s">
        <v>37</v>
      </c>
      <c r="F35" s="83" t="s">
        <v>55</v>
      </c>
      <c r="G35" s="83"/>
      <c r="H35" s="82" t="s">
        <v>93</v>
      </c>
      <c r="I35" s="83"/>
      <c r="J35" s="84"/>
    </row>
    <row r="36" spans="1:10" ht="16.5" customHeight="1">
      <c r="A36" s="81"/>
      <c r="B36" s="291"/>
      <c r="C36" s="394"/>
      <c r="D36" s="180"/>
      <c r="E36" s="83"/>
      <c r="F36" s="83"/>
      <c r="G36" s="83"/>
      <c r="H36" s="82"/>
      <c r="I36" s="83"/>
      <c r="J36" s="84"/>
    </row>
    <row r="37" spans="1:10" ht="16.5" customHeight="1">
      <c r="A37" s="86"/>
      <c r="B37" s="292"/>
      <c r="C37" s="404"/>
      <c r="D37" s="405"/>
      <c r="E37" s="14"/>
      <c r="F37" s="14"/>
      <c r="G37" s="14"/>
      <c r="H37" s="406"/>
      <c r="I37" s="14"/>
      <c r="J37" s="88"/>
    </row>
    <row r="38" spans="1:10" ht="16.5" customHeight="1">
      <c r="A38" s="86" t="s">
        <v>568</v>
      </c>
      <c r="B38" s="292"/>
      <c r="C38" s="404" t="s">
        <v>569</v>
      </c>
      <c r="D38" s="405"/>
      <c r="E38" s="14"/>
      <c r="F38" s="14"/>
      <c r="G38" s="14"/>
      <c r="H38" s="406"/>
      <c r="I38" s="14"/>
      <c r="J38" s="88"/>
    </row>
    <row r="39" spans="1:10" ht="16.5" customHeight="1">
      <c r="A39" s="86"/>
      <c r="B39" s="292"/>
      <c r="C39" s="404"/>
      <c r="D39" s="405"/>
      <c r="E39" s="14"/>
      <c r="F39" s="14"/>
      <c r="G39" s="14"/>
      <c r="H39" s="406"/>
      <c r="I39" s="14"/>
      <c r="J39" s="88"/>
    </row>
    <row r="40" spans="1:10" ht="16.5" customHeight="1">
      <c r="A40" s="86"/>
      <c r="B40" s="292"/>
      <c r="C40" s="145"/>
      <c r="D40" s="143"/>
      <c r="E40" s="14"/>
      <c r="F40" s="14"/>
      <c r="G40" s="14"/>
      <c r="H40" s="91"/>
      <c r="I40" s="14"/>
      <c r="J40" s="88"/>
    </row>
    <row r="41" spans="1:10" ht="16.5" customHeight="1">
      <c r="A41" s="86" t="s">
        <v>8</v>
      </c>
      <c r="B41" s="292" t="s">
        <v>278</v>
      </c>
      <c r="C41" s="391" t="str">
        <f>'D3 master'!C4</f>
        <v>AQD-SD3L2GN16-SR  256x16</v>
      </c>
      <c r="D41" s="391">
        <f>'D3 master'!D4</f>
        <v>0</v>
      </c>
      <c r="E41" s="14" t="s">
        <v>37</v>
      </c>
      <c r="F41" s="14" t="s">
        <v>96</v>
      </c>
      <c r="G41" s="14" t="s">
        <v>103</v>
      </c>
      <c r="H41" s="87" t="s">
        <v>93</v>
      </c>
      <c r="I41" s="14" t="s">
        <v>109</v>
      </c>
      <c r="J41" s="88"/>
    </row>
    <row r="42" spans="1:10" s="76" customFormat="1" ht="16.5" customHeight="1">
      <c r="A42" s="86" t="s">
        <v>8</v>
      </c>
      <c r="B42" s="292" t="s">
        <v>243</v>
      </c>
      <c r="C42" s="391" t="str">
        <f>'D3 master'!C6</f>
        <v>AQD-SD3L4GN16-SG1   512x8</v>
      </c>
      <c r="D42" s="391" t="str">
        <f>'D3 master'!D6</f>
        <v>LSR-S3N04G1C20-SAC  512x8</v>
      </c>
      <c r="E42" s="14" t="s">
        <v>37</v>
      </c>
      <c r="F42" s="14" t="s">
        <v>96</v>
      </c>
      <c r="G42" s="14" t="s">
        <v>103</v>
      </c>
      <c r="H42" s="87" t="s">
        <v>93</v>
      </c>
      <c r="I42" s="14" t="s">
        <v>90</v>
      </c>
      <c r="J42" s="88"/>
    </row>
    <row r="43" spans="1:10" ht="16.5" customHeight="1">
      <c r="A43" s="86" t="s">
        <v>8</v>
      </c>
      <c r="B43" s="292" t="s">
        <v>279</v>
      </c>
      <c r="C43" s="391" t="str">
        <f>'D3 master'!C7</f>
        <v>AQD-SD3L8GN16-SG1  512x8</v>
      </c>
      <c r="D43" s="391" t="str">
        <f>'D3 master'!D7</f>
        <v>LSR-S3N08G1C20-SAC  512x8</v>
      </c>
      <c r="E43" s="14" t="s">
        <v>37</v>
      </c>
      <c r="F43" s="14" t="s">
        <v>96</v>
      </c>
      <c r="G43" s="14" t="s">
        <v>103</v>
      </c>
      <c r="H43" s="87" t="s">
        <v>93</v>
      </c>
      <c r="I43" s="14" t="s">
        <v>91</v>
      </c>
      <c r="J43" s="88"/>
    </row>
    <row r="44" spans="1:10" ht="16.5" customHeight="1">
      <c r="A44" s="86"/>
      <c r="B44" s="292"/>
      <c r="C44" s="144"/>
      <c r="D44" s="230"/>
      <c r="E44" s="14"/>
      <c r="F44" s="14"/>
      <c r="G44" s="14"/>
      <c r="H44" s="87"/>
      <c r="I44" s="14"/>
      <c r="J44" s="88"/>
    </row>
    <row r="45" spans="1:10" s="76" customFormat="1" ht="16.5" customHeight="1">
      <c r="A45" s="92" t="s">
        <v>9</v>
      </c>
      <c r="B45" s="294"/>
      <c r="C45" s="396" t="s">
        <v>40</v>
      </c>
      <c r="D45" s="396"/>
      <c r="E45" s="83" t="s">
        <v>37</v>
      </c>
      <c r="F45" s="83" t="s">
        <v>55</v>
      </c>
      <c r="G45" s="93"/>
      <c r="H45" s="93"/>
      <c r="I45" s="93"/>
      <c r="J45" s="94"/>
    </row>
    <row r="46" spans="1:10" s="76" customFormat="1" ht="16.5" customHeight="1">
      <c r="A46" s="92" t="s">
        <v>9</v>
      </c>
      <c r="B46" s="294"/>
      <c r="C46" s="396" t="s">
        <v>84</v>
      </c>
      <c r="D46" s="396"/>
      <c r="E46" s="83" t="s">
        <v>37</v>
      </c>
      <c r="F46" s="83" t="s">
        <v>55</v>
      </c>
      <c r="G46" s="93"/>
      <c r="H46" s="93"/>
      <c r="I46" s="93"/>
      <c r="J46" s="94"/>
    </row>
    <row r="47" spans="1:10" s="76" customFormat="1" ht="16.5" customHeight="1">
      <c r="A47" s="95" t="s">
        <v>9</v>
      </c>
      <c r="B47" s="295"/>
      <c r="C47" s="392" t="s">
        <v>39</v>
      </c>
      <c r="D47" s="392"/>
      <c r="E47" s="83" t="s">
        <v>37</v>
      </c>
      <c r="F47" s="83" t="s">
        <v>55</v>
      </c>
      <c r="G47" s="93"/>
      <c r="H47" s="93"/>
      <c r="I47" s="93"/>
      <c r="J47" s="94"/>
    </row>
    <row r="48" spans="1:10" ht="16.5" customHeight="1">
      <c r="A48" s="95" t="s">
        <v>9</v>
      </c>
      <c r="B48" s="295"/>
      <c r="C48" s="392" t="s">
        <v>39</v>
      </c>
      <c r="D48" s="392"/>
      <c r="E48" s="83" t="s">
        <v>37</v>
      </c>
      <c r="F48" s="83" t="s">
        <v>55</v>
      </c>
      <c r="G48" s="93"/>
      <c r="H48" s="93"/>
      <c r="I48" s="93"/>
      <c r="J48" s="94"/>
    </row>
    <row r="49" spans="1:10" s="76" customFormat="1" ht="16.5" customHeight="1">
      <c r="A49" s="95" t="s">
        <v>9</v>
      </c>
      <c r="B49" s="295"/>
      <c r="C49" s="394" t="s">
        <v>85</v>
      </c>
      <c r="D49" s="180"/>
      <c r="E49" s="83" t="s">
        <v>37</v>
      </c>
      <c r="F49" s="83" t="s">
        <v>55</v>
      </c>
      <c r="G49" s="93"/>
      <c r="H49" s="93"/>
      <c r="I49" s="93"/>
      <c r="J49" s="94"/>
    </row>
    <row r="50" spans="1:10" ht="16.5" customHeight="1">
      <c r="A50" s="95" t="s">
        <v>9</v>
      </c>
      <c r="B50" s="295"/>
      <c r="C50" s="392" t="s">
        <v>35</v>
      </c>
      <c r="D50" s="392"/>
      <c r="E50" s="83" t="s">
        <v>37</v>
      </c>
      <c r="F50" s="83" t="s">
        <v>55</v>
      </c>
      <c r="G50" s="93"/>
      <c r="H50" s="93"/>
      <c r="I50" s="93"/>
      <c r="J50" s="94"/>
    </row>
    <row r="51" spans="1:10" ht="16.5" customHeight="1">
      <c r="A51" s="95" t="s">
        <v>9</v>
      </c>
      <c r="B51" s="295"/>
      <c r="C51" s="392" t="s">
        <v>35</v>
      </c>
      <c r="D51" s="392"/>
      <c r="E51" s="83" t="s">
        <v>37</v>
      </c>
      <c r="F51" s="83" t="s">
        <v>55</v>
      </c>
      <c r="G51" s="93"/>
      <c r="H51" s="93"/>
      <c r="I51" s="93"/>
      <c r="J51" s="94"/>
    </row>
    <row r="52" spans="1:10" ht="16.5" customHeight="1">
      <c r="A52" s="92" t="s">
        <v>10</v>
      </c>
      <c r="B52" s="294"/>
      <c r="C52" s="396" t="s">
        <v>40</v>
      </c>
      <c r="D52" s="396"/>
      <c r="E52" s="83" t="s">
        <v>37</v>
      </c>
      <c r="F52" s="83" t="s">
        <v>55</v>
      </c>
      <c r="G52" s="93"/>
      <c r="H52" s="93"/>
      <c r="I52" s="93"/>
      <c r="J52" s="94"/>
    </row>
    <row r="53" spans="1:10" ht="16.5" customHeight="1">
      <c r="A53" s="92" t="s">
        <v>10</v>
      </c>
      <c r="B53" s="294"/>
      <c r="C53" s="396" t="s">
        <v>84</v>
      </c>
      <c r="D53" s="396"/>
      <c r="E53" s="83" t="s">
        <v>37</v>
      </c>
      <c r="F53" s="83" t="s">
        <v>55</v>
      </c>
      <c r="G53" s="93"/>
      <c r="H53" s="93"/>
      <c r="I53" s="93"/>
      <c r="J53" s="94"/>
    </row>
    <row r="54" spans="1:10" ht="16.5" customHeight="1">
      <c r="A54" s="95" t="s">
        <v>10</v>
      </c>
      <c r="B54" s="295"/>
      <c r="C54" s="392" t="s">
        <v>39</v>
      </c>
      <c r="D54" s="392"/>
      <c r="E54" s="83" t="s">
        <v>37</v>
      </c>
      <c r="F54" s="83" t="s">
        <v>55</v>
      </c>
      <c r="G54" s="93"/>
      <c r="H54" s="93"/>
      <c r="I54" s="93"/>
      <c r="J54" s="94"/>
    </row>
    <row r="55" spans="1:10" ht="16.5" customHeight="1">
      <c r="A55" s="95" t="s">
        <v>10</v>
      </c>
      <c r="B55" s="295"/>
      <c r="C55" s="392" t="s">
        <v>39</v>
      </c>
      <c r="D55" s="392"/>
      <c r="E55" s="83" t="s">
        <v>37</v>
      </c>
      <c r="F55" s="83" t="s">
        <v>55</v>
      </c>
      <c r="G55" s="93"/>
      <c r="H55" s="93"/>
      <c r="I55" s="93"/>
      <c r="J55" s="94"/>
    </row>
    <row r="56" spans="1:10" ht="15" customHeight="1">
      <c r="A56" s="95" t="s">
        <v>10</v>
      </c>
      <c r="B56" s="295"/>
      <c r="C56" s="394" t="s">
        <v>85</v>
      </c>
      <c r="D56" s="180"/>
      <c r="E56" s="83" t="s">
        <v>37</v>
      </c>
      <c r="F56" s="83" t="s">
        <v>55</v>
      </c>
      <c r="G56" s="93"/>
      <c r="H56" s="93"/>
      <c r="I56" s="93"/>
      <c r="J56" s="94"/>
    </row>
    <row r="57" spans="1:10" ht="15" customHeight="1">
      <c r="A57" s="95" t="s">
        <v>10</v>
      </c>
      <c r="B57" s="295"/>
      <c r="C57" s="392" t="s">
        <v>35</v>
      </c>
      <c r="D57" s="392"/>
      <c r="E57" s="83" t="s">
        <v>37</v>
      </c>
      <c r="F57" s="83" t="s">
        <v>55</v>
      </c>
      <c r="G57" s="93"/>
      <c r="H57" s="93"/>
      <c r="I57" s="93"/>
      <c r="J57" s="94"/>
    </row>
    <row r="58" spans="1:10" s="53" customFormat="1" ht="16.5" customHeight="1">
      <c r="A58" s="95" t="s">
        <v>10</v>
      </c>
      <c r="B58" s="295"/>
      <c r="C58" s="392" t="s">
        <v>35</v>
      </c>
      <c r="D58" s="392"/>
      <c r="E58" s="83" t="s">
        <v>37</v>
      </c>
      <c r="F58" s="83" t="s">
        <v>55</v>
      </c>
      <c r="G58" s="93"/>
      <c r="H58" s="93"/>
      <c r="I58" s="93"/>
      <c r="J58" s="94"/>
    </row>
    <row r="59" spans="1:10" s="53" customFormat="1" ht="16.5" customHeight="1">
      <c r="A59" s="12" t="s">
        <v>0</v>
      </c>
      <c r="B59" s="296"/>
      <c r="C59" s="12"/>
      <c r="D59" s="123"/>
      <c r="E59" s="13"/>
      <c r="F59" s="14"/>
      <c r="G59" s="13"/>
      <c r="H59" s="13"/>
      <c r="I59" s="13"/>
      <c r="J59" s="13"/>
    </row>
    <row r="60" spans="1:10" s="53" customFormat="1" ht="16.5" customHeight="1">
      <c r="A60" s="58"/>
      <c r="B60" s="297"/>
      <c r="C60" s="108"/>
      <c r="D60" s="106"/>
      <c r="E60" s="58"/>
      <c r="F60" s="58"/>
      <c r="G60" s="58"/>
      <c r="H60" s="58"/>
      <c r="I60" s="58"/>
      <c r="J60" s="105"/>
    </row>
    <row r="61" spans="1:10" s="53" customFormat="1" ht="16.5" customHeight="1">
      <c r="A61" s="407" t="s">
        <v>570</v>
      </c>
      <c r="B61" s="107" t="s">
        <v>571</v>
      </c>
      <c r="C61" s="80" t="str">
        <f>'D4 master'!C3</f>
        <v>SQR-SD4N4G3K2SNPGB  512x16  AQD-SD4U4GN32-SP 512x16</v>
      </c>
      <c r="D61" s="80" t="str">
        <f>'D4 master'!D3</f>
        <v>LSR-S4N04G04S0-STC 512x16</v>
      </c>
      <c r="E61" s="14" t="s">
        <v>37</v>
      </c>
      <c r="F61" s="14" t="s">
        <v>55</v>
      </c>
      <c r="G61" s="14" t="s">
        <v>103</v>
      </c>
      <c r="H61" s="87" t="s">
        <v>93</v>
      </c>
      <c r="I61" s="14" t="s">
        <v>90</v>
      </c>
      <c r="J61" s="16"/>
    </row>
    <row r="62" spans="1:10" s="53" customFormat="1" ht="16.5" customHeight="1">
      <c r="A62" s="96"/>
      <c r="B62" s="107" t="s">
        <v>572</v>
      </c>
      <c r="C62" s="80" t="str">
        <f>'D4 master'!C4</f>
        <v>AQD-SD4U8GN32-SE 1x8   SQR-SD4N8G3K2SNBGB 1x8</v>
      </c>
      <c r="D62" s="80" t="str">
        <f>'D4 master'!D4</f>
        <v>LSR-S4N08GA3S0-STC 1x8</v>
      </c>
      <c r="E62" s="14" t="s">
        <v>37</v>
      </c>
      <c r="F62" s="14" t="s">
        <v>55</v>
      </c>
      <c r="G62" s="14" t="s">
        <v>103</v>
      </c>
      <c r="H62" s="87" t="s">
        <v>93</v>
      </c>
      <c r="I62" s="14" t="s">
        <v>91</v>
      </c>
      <c r="J62" s="16"/>
    </row>
    <row r="63" spans="1:10" s="53" customFormat="1" ht="16.5" customHeight="1">
      <c r="A63" s="86"/>
      <c r="B63" s="292" t="s">
        <v>573</v>
      </c>
      <c r="C63" s="80" t="str">
        <f>'D4 master'!C5</f>
        <v>AQD-SD4U16GN32-SE 1x8   SQR-SD4N16G3K2SNGB 1x8</v>
      </c>
      <c r="D63" s="80" t="str">
        <f>'D4 master'!D5</f>
        <v>LSR-S4N16GA3S0-STC 1x8</v>
      </c>
      <c r="E63" s="14" t="s">
        <v>37</v>
      </c>
      <c r="F63" s="14" t="s">
        <v>55</v>
      </c>
      <c r="G63" s="14" t="s">
        <v>103</v>
      </c>
      <c r="H63" s="87" t="s">
        <v>93</v>
      </c>
      <c r="I63" s="14" t="s">
        <v>88</v>
      </c>
      <c r="J63" s="88"/>
    </row>
    <row r="64" spans="1:10" s="53" customFormat="1" ht="16.5" customHeight="1">
      <c r="A64" s="86"/>
      <c r="B64" s="292" t="s">
        <v>328</v>
      </c>
      <c r="C64" s="127"/>
      <c r="D64" s="127"/>
      <c r="E64" s="14"/>
      <c r="F64" s="14"/>
      <c r="G64" s="14"/>
      <c r="H64" s="87"/>
      <c r="I64" s="14"/>
      <c r="J64" s="88"/>
    </row>
    <row r="65" spans="1:10" s="53" customFormat="1" ht="16.5" customHeight="1">
      <c r="A65" s="86"/>
      <c r="B65" s="292"/>
      <c r="C65" s="375"/>
      <c r="D65" s="397"/>
      <c r="E65" s="14"/>
      <c r="F65" s="14"/>
      <c r="G65" s="14"/>
      <c r="H65" s="87"/>
      <c r="I65" s="14"/>
      <c r="J65" s="88"/>
    </row>
    <row r="66" spans="1:10" s="53" customFormat="1" ht="16.5" customHeight="1">
      <c r="A66" s="86"/>
      <c r="B66" s="292"/>
      <c r="C66" s="127"/>
      <c r="D66" s="127"/>
      <c r="E66" s="14"/>
      <c r="F66" s="14"/>
      <c r="G66" s="14" t="s">
        <v>103</v>
      </c>
      <c r="H66" s="87"/>
      <c r="I66" s="14"/>
      <c r="J66" s="88"/>
    </row>
    <row r="67" spans="1:10" s="53" customFormat="1" ht="16.5" customHeight="1">
      <c r="A67" s="86"/>
      <c r="B67" s="292"/>
      <c r="C67" s="127"/>
      <c r="D67" s="127"/>
      <c r="E67" s="14"/>
      <c r="F67" s="14"/>
      <c r="G67" s="14"/>
      <c r="H67" s="87"/>
      <c r="I67" s="14"/>
      <c r="J67" s="88"/>
    </row>
    <row r="68" spans="1:10" s="53" customFormat="1" ht="16.5" customHeight="1">
      <c r="A68" s="86"/>
      <c r="B68" s="292"/>
      <c r="C68" s="127"/>
      <c r="D68" s="127"/>
      <c r="E68" s="14"/>
      <c r="F68" s="14"/>
      <c r="G68" s="14"/>
      <c r="H68" s="87"/>
      <c r="I68" s="14"/>
      <c r="J68" s="88"/>
    </row>
    <row r="69" spans="1:10" s="53" customFormat="1" ht="16.5" customHeight="1">
      <c r="A69" s="86"/>
      <c r="B69" s="292"/>
      <c r="C69" s="144"/>
      <c r="D69" s="144"/>
      <c r="E69" s="14"/>
      <c r="F69" s="14"/>
      <c r="G69" s="14"/>
      <c r="H69" s="87"/>
      <c r="I69" s="14"/>
      <c r="J69" s="88"/>
    </row>
    <row r="70" spans="1:10" s="53" customFormat="1" ht="16.5" customHeight="1">
      <c r="A70" s="90"/>
      <c r="B70" s="281"/>
      <c r="C70" s="147"/>
      <c r="D70" s="147"/>
      <c r="E70" s="14"/>
      <c r="F70" s="14"/>
      <c r="G70" s="14"/>
      <c r="H70" s="87"/>
      <c r="I70" s="14"/>
      <c r="J70" s="88"/>
    </row>
    <row r="71" spans="1:10" s="53" customFormat="1" ht="16.5" customHeight="1">
      <c r="A71" s="86"/>
      <c r="B71" s="292"/>
      <c r="C71" s="375"/>
      <c r="D71" s="397"/>
      <c r="E71" s="14"/>
      <c r="F71" s="14"/>
      <c r="G71" s="14"/>
      <c r="H71" s="87"/>
      <c r="I71" s="14"/>
      <c r="J71" s="88"/>
    </row>
    <row r="72" spans="1:10" s="1" customFormat="1" ht="16.5" customHeight="1">
      <c r="A72" s="86"/>
      <c r="B72" s="292"/>
      <c r="C72" s="144"/>
      <c r="D72" s="144"/>
      <c r="E72" s="14"/>
      <c r="F72" s="14"/>
      <c r="G72" s="14"/>
      <c r="H72" s="87"/>
      <c r="I72" s="14"/>
      <c r="J72" s="88"/>
    </row>
    <row r="73" spans="1:10" s="1" customFormat="1" ht="16.5" customHeight="1">
      <c r="A73" s="77"/>
      <c r="B73" s="298"/>
      <c r="C73" s="85"/>
      <c r="D73" s="124"/>
      <c r="E73" s="78"/>
      <c r="F73" s="78"/>
      <c r="G73" s="78"/>
      <c r="H73" s="78"/>
      <c r="I73" s="78"/>
      <c r="J73" s="79"/>
    </row>
    <row r="74" spans="1:10" s="1" customFormat="1" ht="16.5" customHeight="1">
      <c r="A74" s="3"/>
      <c r="B74" s="298"/>
      <c r="C74" s="50"/>
      <c r="D74" s="124"/>
      <c r="E74" s="2"/>
      <c r="F74" s="2"/>
      <c r="G74" s="2"/>
      <c r="H74" s="2"/>
      <c r="I74" s="2"/>
      <c r="J74" s="4"/>
    </row>
    <row r="75" spans="1:10" s="1" customFormat="1" ht="16.5" customHeight="1">
      <c r="A75" s="5"/>
      <c r="B75" s="7"/>
      <c r="C75" s="374"/>
      <c r="D75" s="374"/>
      <c r="E75" s="2"/>
      <c r="F75" s="2"/>
      <c r="G75" s="2"/>
      <c r="H75" s="2"/>
      <c r="I75" s="2"/>
      <c r="J75" s="4"/>
    </row>
    <row r="76" spans="1:10" ht="16.5" customHeight="1">
      <c r="A76" s="28"/>
      <c r="B76" s="299"/>
    </row>
    <row r="77" spans="1:10" ht="16.5" customHeight="1"/>
    <row r="78" spans="1:10" ht="16.5" customHeight="1"/>
    <row r="79" spans="1:10" ht="16.5" customHeight="1"/>
    <row r="80" spans="1:1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</sheetData>
  <sortState xmlns:xlrd2="http://schemas.microsoft.com/office/spreadsheetml/2017/richdata2" ref="A2:J1029">
    <sortCondition ref="A2:A1029"/>
  </sortState>
  <phoneticPr fontId="21" type="noConversion"/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J1061"/>
  <sheetViews>
    <sheetView zoomScaleNormal="100" workbookViewId="0">
      <selection activeCell="F122" sqref="F122:F180"/>
    </sheetView>
  </sheetViews>
  <sheetFormatPr defaultColWidth="11.1796875" defaultRowHeight="15" customHeight="1"/>
  <cols>
    <col min="1" max="1" width="27.453125" customWidth="1"/>
    <col min="2" max="2" width="23.453125" customWidth="1"/>
    <col min="3" max="3" width="34.453125" style="44" customWidth="1"/>
    <col min="4" max="4" width="33.54296875" style="44" customWidth="1"/>
    <col min="5" max="5" width="12.6328125" customWidth="1"/>
    <col min="6" max="7" width="10.08984375" customWidth="1"/>
    <col min="8" max="8" width="10.54296875" customWidth="1"/>
    <col min="9" max="21" width="8.81640625" customWidth="1"/>
  </cols>
  <sheetData>
    <row r="1" spans="1:10" ht="46.8" customHeight="1">
      <c r="A1" s="104" t="str">
        <f>TPC!A1</f>
        <v>DRAM Selection guild 2023 December V1</v>
      </c>
      <c r="B1" s="104"/>
      <c r="C1" s="154"/>
      <c r="D1" s="154"/>
    </row>
    <row r="2" spans="1:10" ht="15" customHeight="1">
      <c r="A2" s="139"/>
      <c r="B2" s="139" t="s">
        <v>271</v>
      </c>
      <c r="C2" s="165" t="s">
        <v>272</v>
      </c>
      <c r="D2" s="165" t="s">
        <v>272</v>
      </c>
    </row>
    <row r="3" spans="1:10">
      <c r="A3" s="195" t="s">
        <v>0</v>
      </c>
      <c r="B3" s="195"/>
      <c r="C3" s="201"/>
      <c r="D3" s="191"/>
      <c r="E3" s="197"/>
      <c r="F3" s="198" t="s">
        <v>1</v>
      </c>
      <c r="G3" s="197"/>
      <c r="H3" s="198" t="s">
        <v>2</v>
      </c>
      <c r="I3" s="21"/>
      <c r="J3" s="20"/>
    </row>
    <row r="4" spans="1:10" ht="16.5" customHeight="1">
      <c r="A4" s="251" t="s">
        <v>119</v>
      </c>
      <c r="B4" s="19" t="s">
        <v>322</v>
      </c>
      <c r="C4" s="202" t="str">
        <f>'D4 master'!C3</f>
        <v>SQR-SD4N4G3K2SNPGB  512x16  AQD-SD4U4GN32-SP 512x16</v>
      </c>
      <c r="D4" s="202" t="str">
        <f>'D4 master'!D3</f>
        <v>LSR-S4N04G04S0-STC 512x16</v>
      </c>
      <c r="E4" s="22" t="s">
        <v>37</v>
      </c>
      <c r="F4" s="22" t="s">
        <v>118</v>
      </c>
      <c r="G4" s="69" t="s">
        <v>93</v>
      </c>
      <c r="H4" s="22" t="s">
        <v>90</v>
      </c>
    </row>
    <row r="5" spans="1:10" ht="16.5" customHeight="1">
      <c r="A5" s="251" t="s">
        <v>119</v>
      </c>
      <c r="B5" s="19" t="s">
        <v>243</v>
      </c>
      <c r="C5" s="202" t="str">
        <f>'D4 master'!C4</f>
        <v>AQD-SD4U8GN32-SE 1x8   SQR-SD4N8G3K2SNBGB 1x8</v>
      </c>
      <c r="D5" s="202" t="str">
        <f>'D4 master'!D4</f>
        <v>LSR-S4N08GA3S0-STC 1x8</v>
      </c>
      <c r="E5" s="22" t="s">
        <v>37</v>
      </c>
      <c r="F5" s="22" t="s">
        <v>118</v>
      </c>
      <c r="G5" s="69" t="s">
        <v>93</v>
      </c>
      <c r="H5" s="22" t="s">
        <v>91</v>
      </c>
    </row>
    <row r="6" spans="1:10" ht="16.5" customHeight="1">
      <c r="A6" s="251" t="s">
        <v>119</v>
      </c>
      <c r="B6" s="19" t="s">
        <v>286</v>
      </c>
      <c r="C6" s="202" t="str">
        <f>'D4 master'!C5</f>
        <v>AQD-SD4U16GN32-SE 1x8   SQR-SD4N16G3K2SNGB 1x8</v>
      </c>
      <c r="D6" s="202" t="str">
        <f>'D4 master'!D5</f>
        <v>LSR-S4N16GA3S0-STC 1x8</v>
      </c>
      <c r="E6" s="22" t="s">
        <v>37</v>
      </c>
      <c r="F6" s="22" t="s">
        <v>118</v>
      </c>
      <c r="G6" s="69" t="s">
        <v>93</v>
      </c>
      <c r="H6" s="22" t="s">
        <v>88</v>
      </c>
    </row>
    <row r="7" spans="1:10" ht="16.5" customHeight="1">
      <c r="A7" s="307" t="s">
        <v>323</v>
      </c>
      <c r="B7" s="308"/>
      <c r="C7" s="202"/>
      <c r="D7" s="132"/>
      <c r="E7" s="22"/>
      <c r="F7" s="22"/>
      <c r="G7" s="69"/>
      <c r="H7" s="22"/>
    </row>
    <row r="8" spans="1:10" ht="16.5" customHeight="1">
      <c r="A8" s="251" t="s">
        <v>119</v>
      </c>
      <c r="B8" s="19"/>
      <c r="C8" s="46" t="str">
        <f>'D4 master'!C18</f>
        <v>AQD-SD4U8GE32-SE 1x8</v>
      </c>
      <c r="D8" s="46" t="str">
        <f>'D4 master'!D18</f>
        <v>LSR-S4E08GA3S0-STC 1x8</v>
      </c>
      <c r="E8" s="22" t="s">
        <v>37</v>
      </c>
      <c r="F8" s="22" t="s">
        <v>41</v>
      </c>
      <c r="G8" s="69" t="s">
        <v>93</v>
      </c>
      <c r="H8" s="22" t="s">
        <v>91</v>
      </c>
    </row>
    <row r="9" spans="1:10" ht="16.5" customHeight="1">
      <c r="A9" s="251" t="s">
        <v>119</v>
      </c>
      <c r="B9" s="19"/>
      <c r="C9" s="46" t="str">
        <f>'D4 master'!C19</f>
        <v>AQD-SD4U16GE32-SE 1x8</v>
      </c>
      <c r="D9" s="46" t="str">
        <f>'D4 master'!D19</f>
        <v>LSR-S4E16G3F10-STC 1x8</v>
      </c>
      <c r="E9" s="22" t="s">
        <v>37</v>
      </c>
      <c r="F9" s="22" t="s">
        <v>41</v>
      </c>
      <c r="G9" s="69" t="s">
        <v>93</v>
      </c>
      <c r="H9" s="22" t="s">
        <v>88</v>
      </c>
      <c r="I9" s="20"/>
      <c r="J9" s="20"/>
    </row>
    <row r="10" spans="1:10" ht="16.5" customHeight="1">
      <c r="A10" s="18"/>
      <c r="B10" s="284"/>
      <c r="C10" s="42"/>
      <c r="D10" s="49"/>
      <c r="E10" s="22"/>
      <c r="F10" s="22"/>
      <c r="G10" s="69"/>
      <c r="H10" s="22"/>
    </row>
    <row r="11" spans="1:10" ht="16.5" customHeight="1">
      <c r="A11" s="22" t="s">
        <v>117</v>
      </c>
      <c r="B11" s="19" t="s">
        <v>322</v>
      </c>
      <c r="C11" s="47" t="str">
        <f>'D4 master'!C10</f>
        <v>SQR-SD4I4G3K2SNEFB 512x8   AQD-SD4U4GN32-SPW1  512x16</v>
      </c>
      <c r="D11" s="47">
        <f>'D4 master'!D10</f>
        <v>0</v>
      </c>
      <c r="E11" s="22" t="s">
        <v>37</v>
      </c>
      <c r="F11" s="22" t="s">
        <v>118</v>
      </c>
      <c r="G11" s="69" t="s">
        <v>112</v>
      </c>
      <c r="H11" s="22" t="s">
        <v>90</v>
      </c>
    </row>
    <row r="12" spans="1:10" ht="16.5" customHeight="1">
      <c r="A12" s="22" t="s">
        <v>117</v>
      </c>
      <c r="B12" s="19" t="s">
        <v>243</v>
      </c>
      <c r="C12" s="47" t="str">
        <f>'D4 master'!C11</f>
        <v>SQR-SD4I8G3K2SNBCB 1x8</v>
      </c>
      <c r="D12" s="47" t="str">
        <f>'D4 master'!D11</f>
        <v>LSR-S4N08G3E10-STE 1x8</v>
      </c>
      <c r="E12" s="22" t="s">
        <v>37</v>
      </c>
      <c r="F12" s="22" t="s">
        <v>118</v>
      </c>
      <c r="G12" s="69" t="s">
        <v>112</v>
      </c>
      <c r="H12" s="22" t="s">
        <v>91</v>
      </c>
      <c r="I12" s="20"/>
      <c r="J12" s="20"/>
    </row>
    <row r="13" spans="1:10" ht="16.5" customHeight="1">
      <c r="A13" s="22" t="s">
        <v>117</v>
      </c>
      <c r="B13" s="19" t="s">
        <v>286</v>
      </c>
      <c r="C13" s="47" t="str">
        <f>'D4 master'!C12</f>
        <v>SQR-SD4I16G3K2SNCB  1x8</v>
      </c>
      <c r="D13" s="47">
        <f>'D4 master'!D12</f>
        <v>0</v>
      </c>
      <c r="E13" s="22" t="s">
        <v>37</v>
      </c>
      <c r="F13" s="22" t="s">
        <v>118</v>
      </c>
      <c r="G13" s="69" t="s">
        <v>112</v>
      </c>
      <c r="H13" s="22" t="s">
        <v>88</v>
      </c>
    </row>
    <row r="14" spans="1:10" ht="16.5" customHeight="1">
      <c r="A14" s="307" t="s">
        <v>324</v>
      </c>
      <c r="B14" s="284"/>
      <c r="C14" s="47"/>
      <c r="D14" s="47"/>
      <c r="E14" s="22"/>
      <c r="F14" s="22"/>
      <c r="G14" s="69"/>
      <c r="H14" s="22"/>
    </row>
    <row r="15" spans="1:10" ht="16.5" customHeight="1">
      <c r="A15" s="310" t="s">
        <v>117</v>
      </c>
      <c r="B15" s="23"/>
      <c r="C15" s="203" t="str">
        <f>'D4 master'!C24</f>
        <v>SQR-SD4I8G3K2SEBCB 1x8</v>
      </c>
      <c r="D15" s="203" t="str">
        <f>'D4 master'!D24</f>
        <v>LSR-S4E08G3E10-STE 1x8</v>
      </c>
      <c r="E15" s="22" t="s">
        <v>37</v>
      </c>
      <c r="F15" s="22" t="s">
        <v>41</v>
      </c>
      <c r="G15" s="69" t="s">
        <v>112</v>
      </c>
      <c r="H15" s="22" t="s">
        <v>91</v>
      </c>
    </row>
    <row r="16" spans="1:10" ht="16.5" customHeight="1">
      <c r="A16" s="310" t="s">
        <v>117</v>
      </c>
      <c r="B16" s="23"/>
      <c r="C16" s="203" t="str">
        <f>'D4 master'!C25</f>
        <v>SQR-SD4I16G3K2SECB 1x8</v>
      </c>
      <c r="D16" s="203" t="str">
        <f>'D4 master'!D25</f>
        <v>LSR-S4E16G3E10-STE 1x8</v>
      </c>
      <c r="E16" s="22" t="s">
        <v>37</v>
      </c>
      <c r="F16" s="22" t="s">
        <v>41</v>
      </c>
      <c r="G16" s="69" t="s">
        <v>112</v>
      </c>
      <c r="H16" s="22" t="s">
        <v>72</v>
      </c>
    </row>
    <row r="17" spans="1:10" ht="16.5" customHeight="1">
      <c r="A17" s="22"/>
      <c r="B17" s="33"/>
      <c r="C17" s="47"/>
      <c r="D17" s="114"/>
      <c r="E17" s="22"/>
      <c r="F17" s="22"/>
      <c r="G17" s="69"/>
      <c r="H17" s="22"/>
      <c r="I17" s="20"/>
      <c r="J17" s="20"/>
    </row>
    <row r="18" spans="1:10" ht="16.5" customHeight="1">
      <c r="A18" s="200" t="s">
        <v>122</v>
      </c>
      <c r="B18" s="24" t="s">
        <v>325</v>
      </c>
      <c r="C18" s="42" t="str">
        <f>'D4 master'!C4</f>
        <v>AQD-SD4U8GN32-SE 1x8   SQR-SD4N8G3K2SNBGB 1x8</v>
      </c>
      <c r="D18" s="42" t="str">
        <f>'D4 master'!D4</f>
        <v>LSR-S4N08GA3S0-STC 1x8</v>
      </c>
      <c r="E18" s="22" t="s">
        <v>37</v>
      </c>
      <c r="F18" s="22" t="s">
        <v>118</v>
      </c>
      <c r="G18" s="69" t="s">
        <v>93</v>
      </c>
      <c r="H18" s="22" t="s">
        <v>91</v>
      </c>
    </row>
    <row r="19" spans="1:10" ht="16.5" customHeight="1">
      <c r="A19" s="200" t="s">
        <v>122</v>
      </c>
      <c r="B19" s="24" t="s">
        <v>243</v>
      </c>
      <c r="C19" s="42" t="str">
        <f>'D4 master'!C6</f>
        <v>AQD-SD4U16GN32-SE 1x8   SQR-SD4N16G3K2SNGB 1x8</v>
      </c>
      <c r="D19" s="42" t="str">
        <f>'D4 master'!D6</f>
        <v>LSR-S4N16G3F10-MMC 2x8</v>
      </c>
      <c r="E19" s="22" t="s">
        <v>37</v>
      </c>
      <c r="F19" s="22" t="s">
        <v>118</v>
      </c>
      <c r="G19" s="69" t="s">
        <v>93</v>
      </c>
      <c r="H19" s="22" t="s">
        <v>88</v>
      </c>
      <c r="I19" s="20"/>
      <c r="J19" s="20"/>
    </row>
    <row r="20" spans="1:10" ht="16.5" customHeight="1">
      <c r="A20" s="200" t="s">
        <v>122</v>
      </c>
      <c r="B20" s="24" t="s">
        <v>233</v>
      </c>
      <c r="C20" s="42" t="str">
        <f>'D4 master'!C7</f>
        <v>SQR-SD4N32G3K2SNAB 2x8</v>
      </c>
      <c r="D20" s="42" t="str">
        <f>'D4 master'!D7</f>
        <v>LSR-S4N32GB3S0-STC 2x8</v>
      </c>
      <c r="E20" s="22" t="s">
        <v>37</v>
      </c>
      <c r="F20" s="22" t="s">
        <v>118</v>
      </c>
      <c r="G20" s="69" t="s">
        <v>93</v>
      </c>
      <c r="H20" s="22" t="s">
        <v>102</v>
      </c>
    </row>
    <row r="21" spans="1:10" ht="16.5" customHeight="1">
      <c r="A21" s="253" t="s">
        <v>326</v>
      </c>
      <c r="B21" s="288"/>
      <c r="C21" s="309"/>
      <c r="D21" s="49"/>
      <c r="E21" s="22"/>
      <c r="F21" s="22"/>
      <c r="G21" s="69"/>
      <c r="H21" s="22"/>
    </row>
    <row r="22" spans="1:10" ht="16.5" customHeight="1">
      <c r="A22" s="200" t="s">
        <v>120</v>
      </c>
      <c r="B22" s="24" t="s">
        <v>325</v>
      </c>
      <c r="C22" s="46" t="str">
        <f>'D4 master'!C18</f>
        <v>AQD-SD4U8GE32-SE 1x8</v>
      </c>
      <c r="D22" s="46" t="str">
        <f>'D4 master'!D18</f>
        <v>LSR-S4E08GA3S0-STC 1x8</v>
      </c>
      <c r="E22" s="22" t="s">
        <v>37</v>
      </c>
      <c r="F22" s="22" t="s">
        <v>41</v>
      </c>
      <c r="G22" s="69" t="s">
        <v>93</v>
      </c>
      <c r="H22" s="22" t="s">
        <v>91</v>
      </c>
    </row>
    <row r="23" spans="1:10" ht="16.5" customHeight="1">
      <c r="A23" s="200" t="s">
        <v>120</v>
      </c>
      <c r="B23" s="24" t="s">
        <v>243</v>
      </c>
      <c r="C23" s="46" t="str">
        <f>'D4 master'!C20</f>
        <v>AQD-SD4U16GE32-SE 1x8</v>
      </c>
      <c r="D23" s="46" t="str">
        <f>'D4 master'!D20</f>
        <v>LSR-S4E16G3F10-STC 1x8</v>
      </c>
      <c r="E23" s="22" t="s">
        <v>37</v>
      </c>
      <c r="F23" s="22" t="s">
        <v>41</v>
      </c>
      <c r="G23" s="69" t="s">
        <v>93</v>
      </c>
      <c r="H23" s="22" t="s">
        <v>88</v>
      </c>
    </row>
    <row r="24" spans="1:10" ht="16.5" customHeight="1">
      <c r="A24" s="200" t="s">
        <v>120</v>
      </c>
      <c r="B24" s="24" t="s">
        <v>233</v>
      </c>
      <c r="C24" s="46" t="str">
        <f>'D4 master'!C21</f>
        <v>SQR-SD4N32G3K2SEAB 2x8</v>
      </c>
      <c r="D24" s="46" t="str">
        <f>'D4 master'!D21</f>
        <v>LSR-S4E32G3F10-MTC 2x8</v>
      </c>
      <c r="E24" s="22" t="s">
        <v>37</v>
      </c>
      <c r="F24" s="22" t="s">
        <v>41</v>
      </c>
      <c r="G24" s="69" t="s">
        <v>93</v>
      </c>
      <c r="H24" s="22" t="s">
        <v>102</v>
      </c>
    </row>
    <row r="25" spans="1:10" ht="16.5" customHeight="1">
      <c r="A25" s="25"/>
      <c r="B25" s="285"/>
      <c r="C25" s="46"/>
      <c r="D25" s="109"/>
      <c r="E25" s="22"/>
      <c r="F25" s="22"/>
      <c r="G25" s="69"/>
      <c r="H25" s="22"/>
    </row>
    <row r="26" spans="1:10" ht="16.5" customHeight="1">
      <c r="A26" s="200" t="s">
        <v>121</v>
      </c>
      <c r="B26" s="24" t="s">
        <v>325</v>
      </c>
      <c r="C26" s="203" t="str">
        <f>'D4 master'!C24</f>
        <v>SQR-SD4I8G3K2SEBCB 1x8</v>
      </c>
      <c r="D26" s="203" t="str">
        <f>'D4 master'!D24</f>
        <v>LSR-S4E08G3E10-STE 1x8</v>
      </c>
      <c r="E26" s="22" t="s">
        <v>37</v>
      </c>
      <c r="F26" s="22" t="s">
        <v>41</v>
      </c>
      <c r="G26" s="69" t="s">
        <v>112</v>
      </c>
      <c r="H26" s="22" t="s">
        <v>91</v>
      </c>
    </row>
    <row r="27" spans="1:10" ht="16.5" customHeight="1">
      <c r="A27" s="200" t="s">
        <v>121</v>
      </c>
      <c r="B27" s="24" t="s">
        <v>243</v>
      </c>
      <c r="C27" s="203" t="str">
        <f>'D4 master'!C26</f>
        <v>SQR-SD4I16G3K2SECB 1x8</v>
      </c>
      <c r="D27" s="203" t="str">
        <f>'D4 master'!D26</f>
        <v>LSR-S4E16G3E10-STE 1x8</v>
      </c>
      <c r="E27" s="22" t="s">
        <v>37</v>
      </c>
      <c r="F27" s="22" t="s">
        <v>41</v>
      </c>
      <c r="G27" s="69" t="s">
        <v>112</v>
      </c>
      <c r="H27" s="22" t="s">
        <v>72</v>
      </c>
    </row>
    <row r="28" spans="1:10" ht="16.5" customHeight="1">
      <c r="A28" s="200" t="s">
        <v>121</v>
      </c>
      <c r="B28" s="24" t="s">
        <v>233</v>
      </c>
      <c r="C28" s="203" t="str">
        <f>'D4 master'!C27</f>
        <v>SQR-SD4I32G3K2SEAB 2x8</v>
      </c>
      <c r="D28" s="203" t="str">
        <f>'D4 master'!D27</f>
        <v>LSR-S4E32G3F10-STE 2x8</v>
      </c>
      <c r="E28" s="22" t="s">
        <v>37</v>
      </c>
      <c r="F28" s="22" t="s">
        <v>41</v>
      </c>
      <c r="G28" s="69" t="s">
        <v>112</v>
      </c>
      <c r="H28" s="22" t="s">
        <v>102</v>
      </c>
    </row>
    <row r="29" spans="1:10" ht="16.5" customHeight="1">
      <c r="A29" s="25"/>
      <c r="B29" s="285"/>
      <c r="C29" s="203"/>
      <c r="D29" s="113"/>
      <c r="E29" s="22"/>
      <c r="F29" s="22"/>
      <c r="G29" s="69"/>
      <c r="H29" s="22"/>
    </row>
    <row r="30" spans="1:10" ht="16.5" customHeight="1">
      <c r="A30" s="63" t="s">
        <v>71</v>
      </c>
      <c r="B30" s="286"/>
      <c r="C30" s="101" t="s">
        <v>80</v>
      </c>
      <c r="D30" s="188"/>
      <c r="E30" s="65" t="s">
        <v>37</v>
      </c>
      <c r="F30" s="64" t="e">
        <f>"DDR"&amp;MID(#REF!,7,1)</f>
        <v>#REF!</v>
      </c>
      <c r="G30" s="64"/>
      <c r="H30" s="65" t="e">
        <f>(IF(MID(#REF!,9,1)="-",IF(MID(#REF!,11,1)="G",MID(#REF!,10,2),MID(#REF!,10,3)),IF(MID(#REF!,10,1)="G",MID(#REF!,9,2),MID(#REF!,10,2))))</f>
        <v>#REF!</v>
      </c>
    </row>
    <row r="31" spans="1:10" ht="16.5" customHeight="1">
      <c r="A31" s="63" t="s">
        <v>71</v>
      </c>
      <c r="B31" s="286"/>
      <c r="C31" s="101" t="s">
        <v>80</v>
      </c>
      <c r="D31" s="188"/>
      <c r="E31" s="65" t="s">
        <v>37</v>
      </c>
      <c r="F31" s="64" t="e">
        <f>"DDR"&amp;MID(#REF!,7,1)</f>
        <v>#REF!</v>
      </c>
      <c r="G31" s="64"/>
      <c r="H31" s="65" t="e">
        <f>(IF(MID(#REF!,9,1)="-",IF(MID(#REF!,11,1)="G",MID(#REF!,10,2),MID(#REF!,10,3)),IF(MID(#REF!,10,1)="G",MID(#REF!,9,2),MID(#REF!,10,2))))</f>
        <v>#REF!</v>
      </c>
    </row>
    <row r="32" spans="1:10" ht="16.5" customHeight="1">
      <c r="A32" s="67" t="s">
        <v>32</v>
      </c>
      <c r="B32" s="287"/>
      <c r="C32" s="204" t="s">
        <v>80</v>
      </c>
      <c r="D32" s="188"/>
      <c r="E32" s="65" t="s">
        <v>37</v>
      </c>
      <c r="F32" s="65" t="e">
        <f>"DDR"&amp;MID(#REF!,7,1)</f>
        <v>#REF!</v>
      </c>
      <c r="G32" s="65"/>
      <c r="H32" s="65" t="e">
        <f>(IF(MID(#REF!,9,1)="-",IF(MID(#REF!,11,1)="G",MID(#REF!,10,2),MID(#REF!,10,3)),IF(MID(#REF!,10,1)="G",MID(#REF!,9,2),MID(#REF!,10,2))))</f>
        <v>#REF!</v>
      </c>
    </row>
    <row r="33" spans="1:8" ht="16.5" customHeight="1">
      <c r="A33" s="63" t="s">
        <v>71</v>
      </c>
      <c r="B33" s="286"/>
      <c r="C33" s="102" t="s">
        <v>17</v>
      </c>
      <c r="D33" s="115"/>
      <c r="E33" s="65" t="s">
        <v>37</v>
      </c>
      <c r="F33" s="64" t="e">
        <f>"DDR"&amp;MID(#REF!,7,1)</f>
        <v>#REF!</v>
      </c>
      <c r="G33" s="64"/>
      <c r="H33" s="65" t="e">
        <f>(IF(MID(#REF!,9,1)="-",IF(MID(#REF!,11,1)="G",MID(#REF!,10,2),MID(#REF!,10,3)),IF(MID(#REF!,10,1)="G",MID(#REF!,9,2),MID(#REF!,10,2))))</f>
        <v>#REF!</v>
      </c>
    </row>
    <row r="34" spans="1:8" ht="16.5" customHeight="1">
      <c r="A34" s="63" t="s">
        <v>71</v>
      </c>
      <c r="B34" s="63"/>
      <c r="C34" s="205" t="s">
        <v>12</v>
      </c>
      <c r="D34" s="66"/>
      <c r="E34" s="65" t="s">
        <v>37</v>
      </c>
      <c r="F34" s="64" t="e">
        <f>"DDR"&amp;MID(#REF!,7,1)</f>
        <v>#REF!</v>
      </c>
      <c r="G34" s="64"/>
      <c r="H34" s="65" t="e">
        <f>(IF(MID(#REF!,9,1)="-",IF(MID(#REF!,11,1)="G",MID(#REF!,10,2),MID(#REF!,10,3)),IF(MID(#REF!,10,1)="G",MID(#REF!,9,2),MID(#REF!,10,2))))</f>
        <v>#REF!</v>
      </c>
    </row>
    <row r="35" spans="1:8" ht="16.5" customHeight="1">
      <c r="A35" s="63" t="s">
        <v>71</v>
      </c>
      <c r="B35" s="286"/>
      <c r="C35" s="102" t="s">
        <v>82</v>
      </c>
      <c r="D35" s="115"/>
      <c r="E35" s="65" t="s">
        <v>37</v>
      </c>
      <c r="F35" s="64" t="e">
        <f>"DDR"&amp;MID(#REF!,7,1)</f>
        <v>#REF!</v>
      </c>
      <c r="G35" s="64"/>
      <c r="H35" s="65" t="e">
        <f>(IF(MID(#REF!,9,1)="-",IF(MID(#REF!,11,1)="G",MID(#REF!,10,2),MID(#REF!,10,3)),IF(MID(#REF!,10,1)="G",MID(#REF!,9,2),MID(#REF!,10,2))))</f>
        <v>#REF!</v>
      </c>
    </row>
    <row r="36" spans="1:8" ht="16.5" customHeight="1">
      <c r="A36" s="63" t="s">
        <v>71</v>
      </c>
      <c r="B36" s="286"/>
      <c r="C36" s="102" t="s">
        <v>83</v>
      </c>
      <c r="D36" s="115"/>
      <c r="E36" s="65" t="s">
        <v>37</v>
      </c>
      <c r="F36" s="64" t="e">
        <f>"DDR"&amp;MID(#REF!,7,1)</f>
        <v>#REF!</v>
      </c>
      <c r="G36" s="64"/>
      <c r="H36" s="65" t="e">
        <f>(IF(MID(#REF!,9,1)="-",IF(MID(#REF!,11,1)="G",MID(#REF!,10,2),MID(#REF!,10,3)),IF(MID(#REF!,10,1)="G",MID(#REF!,9,2),MID(#REF!,10,2))))</f>
        <v>#REF!</v>
      </c>
    </row>
    <row r="37" spans="1:8" ht="16.5" customHeight="1">
      <c r="A37" s="67" t="s">
        <v>32</v>
      </c>
      <c r="B37" s="287"/>
      <c r="C37" s="102" t="s">
        <v>83</v>
      </c>
      <c r="D37" s="115"/>
      <c r="E37" s="65" t="s">
        <v>37</v>
      </c>
      <c r="F37" s="65" t="e">
        <f>"DDR"&amp;MID(#REF!,7,1)</f>
        <v>#REF!</v>
      </c>
      <c r="G37" s="65"/>
      <c r="H37" s="65" t="e">
        <f>(IF(MID(#REF!,9,1)="-",IF(MID(#REF!,11,1)="G",MID(#REF!,10,2),MID(#REF!,10,3)),IF(MID(#REF!,10,1)="G",MID(#REF!,9,2),MID(#REF!,10,2))))</f>
        <v>#REF!</v>
      </c>
    </row>
    <row r="38" spans="1:8" ht="16.5" customHeight="1">
      <c r="A38" s="67"/>
      <c r="B38" s="287"/>
      <c r="C38" s="102"/>
      <c r="D38" s="115"/>
      <c r="E38" s="65"/>
      <c r="F38" s="65"/>
      <c r="G38" s="65"/>
      <c r="H38" s="65"/>
    </row>
    <row r="39" spans="1:8" ht="16.5" customHeight="1">
      <c r="A39" s="251" t="s">
        <v>330</v>
      </c>
      <c r="B39" s="19" t="s">
        <v>327</v>
      </c>
      <c r="C39" s="202" t="str">
        <f>'D4 master'!C3</f>
        <v>SQR-SD4N4G3K2SNPGB  512x16  AQD-SD4U4GN32-SP 512x16</v>
      </c>
      <c r="D39" s="202" t="str">
        <f>'D4 master'!D3</f>
        <v>LSR-S4N04G04S0-STC 512x16</v>
      </c>
      <c r="E39" s="22" t="s">
        <v>37</v>
      </c>
      <c r="F39" s="22" t="s">
        <v>118</v>
      </c>
      <c r="G39" s="69" t="s">
        <v>93</v>
      </c>
      <c r="H39" s="22" t="s">
        <v>90</v>
      </c>
    </row>
    <row r="40" spans="1:8" ht="16.5" customHeight="1">
      <c r="A40" s="251" t="s">
        <v>330</v>
      </c>
      <c r="B40" s="19" t="s">
        <v>243</v>
      </c>
      <c r="C40" s="202" t="str">
        <f>'D4 master'!C4</f>
        <v>AQD-SD4U8GN32-SE 1x8   SQR-SD4N8G3K2SNBGB 1x8</v>
      </c>
      <c r="D40" s="202" t="str">
        <f>'D4 master'!D4</f>
        <v>LSR-S4N08GA3S0-STC 1x8</v>
      </c>
      <c r="E40" s="22" t="s">
        <v>37</v>
      </c>
      <c r="F40" s="22" t="s">
        <v>118</v>
      </c>
      <c r="G40" s="69" t="s">
        <v>93</v>
      </c>
      <c r="H40" s="22" t="s">
        <v>91</v>
      </c>
    </row>
    <row r="41" spans="1:8" ht="16.5" customHeight="1">
      <c r="A41" s="251" t="s">
        <v>330</v>
      </c>
      <c r="B41" s="19" t="s">
        <v>328</v>
      </c>
      <c r="C41" s="202" t="str">
        <f>'D4 master'!C5</f>
        <v>AQD-SD4U16GN32-SE 1x8   SQR-SD4N16G3K2SNGB 1x8</v>
      </c>
      <c r="D41" s="202" t="str">
        <f>'D4 master'!D5</f>
        <v>LSR-S4N16GA3S0-STC 1x8</v>
      </c>
      <c r="E41" s="22" t="s">
        <v>37</v>
      </c>
      <c r="F41" s="22" t="s">
        <v>118</v>
      </c>
      <c r="G41" s="69" t="s">
        <v>93</v>
      </c>
      <c r="H41" s="22" t="s">
        <v>5</v>
      </c>
    </row>
    <row r="42" spans="1:8" ht="16.5" customHeight="1">
      <c r="A42" s="18"/>
      <c r="B42" s="284"/>
      <c r="C42" s="49"/>
      <c r="D42" s="49"/>
      <c r="E42" s="22"/>
      <c r="F42" s="22"/>
      <c r="G42" s="69"/>
      <c r="H42" s="22"/>
    </row>
    <row r="43" spans="1:8" ht="16.5" customHeight="1">
      <c r="A43" s="251" t="s">
        <v>123</v>
      </c>
      <c r="B43" s="19" t="s">
        <v>327</v>
      </c>
      <c r="C43" s="47" t="str">
        <f>'D4 master'!C10</f>
        <v>SQR-SD4I4G3K2SNEFB 512x8   AQD-SD4U4GN32-SPW1  512x16</v>
      </c>
      <c r="D43" s="47">
        <f>'D4 master'!D10</f>
        <v>0</v>
      </c>
      <c r="E43" s="22" t="s">
        <v>37</v>
      </c>
      <c r="F43" s="22" t="s">
        <v>118</v>
      </c>
      <c r="G43" s="69" t="s">
        <v>112</v>
      </c>
      <c r="H43" s="22" t="s">
        <v>106</v>
      </c>
    </row>
    <row r="44" spans="1:8" ht="16.5" customHeight="1">
      <c r="A44" s="251" t="s">
        <v>123</v>
      </c>
      <c r="B44" s="19" t="s">
        <v>243</v>
      </c>
      <c r="C44" s="47" t="str">
        <f>'D4 master'!C11</f>
        <v>SQR-SD4I8G3K2SNBCB 1x8</v>
      </c>
      <c r="D44" s="47" t="str">
        <f>'D4 master'!D11</f>
        <v>LSR-S4N08G3E10-STE 1x8</v>
      </c>
      <c r="E44" s="22" t="s">
        <v>37</v>
      </c>
      <c r="F44" s="22" t="s">
        <v>118</v>
      </c>
      <c r="G44" s="69" t="s">
        <v>112</v>
      </c>
      <c r="H44" s="22" t="s">
        <v>107</v>
      </c>
    </row>
    <row r="45" spans="1:8" ht="16.5" customHeight="1">
      <c r="A45" s="251" t="s">
        <v>123</v>
      </c>
      <c r="B45" s="19" t="s">
        <v>328</v>
      </c>
      <c r="C45" s="47" t="str">
        <f>'D4 master'!C12</f>
        <v>SQR-SD4I16G3K2SNCB  1x8</v>
      </c>
      <c r="D45" s="47">
        <f>'D4 master'!D12</f>
        <v>0</v>
      </c>
      <c r="E45" s="22" t="s">
        <v>37</v>
      </c>
      <c r="F45" s="22" t="s">
        <v>118</v>
      </c>
      <c r="G45" s="69" t="s">
        <v>112</v>
      </c>
      <c r="H45" s="22" t="s">
        <v>5</v>
      </c>
    </row>
    <row r="46" spans="1:8" ht="16.5" customHeight="1">
      <c r="A46" s="18" t="s">
        <v>331</v>
      </c>
      <c r="B46" s="284"/>
      <c r="C46" s="47"/>
      <c r="D46" s="114"/>
      <c r="E46" s="22"/>
      <c r="F46" s="22"/>
      <c r="G46" s="69"/>
      <c r="H46" s="22"/>
    </row>
    <row r="47" spans="1:8" ht="16.5" customHeight="1">
      <c r="A47" s="18" t="s">
        <v>329</v>
      </c>
      <c r="B47" s="19" t="s">
        <v>327</v>
      </c>
      <c r="C47" s="46" t="str">
        <f>'D4 master'!C18</f>
        <v>AQD-SD4U8GE32-SE 1x8</v>
      </c>
      <c r="D47" s="46" t="str">
        <f>'D4 master'!D18</f>
        <v>LSR-S4E08GA3S0-STC 1x8</v>
      </c>
      <c r="E47" s="22" t="s">
        <v>37</v>
      </c>
      <c r="F47" s="22" t="s">
        <v>41</v>
      </c>
      <c r="G47" s="69" t="s">
        <v>93</v>
      </c>
      <c r="H47" s="22" t="s">
        <v>107</v>
      </c>
    </row>
    <row r="48" spans="1:8" ht="16.5" customHeight="1">
      <c r="A48" s="18" t="s">
        <v>329</v>
      </c>
      <c r="B48" s="19" t="s">
        <v>243</v>
      </c>
      <c r="C48" s="46" t="str">
        <f>'D4 master'!C19</f>
        <v>AQD-SD4U16GE32-SE 1x8</v>
      </c>
      <c r="D48" s="46" t="str">
        <f>'D4 master'!D19</f>
        <v>LSR-S4E16G3F10-STC 1x8</v>
      </c>
      <c r="E48" s="22" t="s">
        <v>37</v>
      </c>
      <c r="F48" s="22" t="s">
        <v>41</v>
      </c>
      <c r="G48" s="69" t="s">
        <v>93</v>
      </c>
      <c r="H48" s="22" t="s">
        <v>5</v>
      </c>
    </row>
    <row r="49" spans="1:9" ht="16.5" customHeight="1">
      <c r="A49" s="18" t="s">
        <v>329</v>
      </c>
      <c r="B49" s="19" t="s">
        <v>328</v>
      </c>
      <c r="C49" s="46"/>
      <c r="D49" s="46"/>
      <c r="E49" s="22"/>
      <c r="F49" s="22"/>
      <c r="G49" s="69"/>
      <c r="H49" s="22"/>
    </row>
    <row r="50" spans="1:9" ht="16.5" customHeight="1">
      <c r="A50" s="18"/>
      <c r="B50" s="284"/>
      <c r="C50" s="46"/>
      <c r="D50" s="109"/>
      <c r="E50" s="22"/>
      <c r="F50" s="22"/>
      <c r="G50" s="69"/>
      <c r="H50" s="22"/>
    </row>
    <row r="51" spans="1:9" ht="16.5" customHeight="1">
      <c r="A51" s="200" t="s">
        <v>334</v>
      </c>
      <c r="B51" s="24" t="s">
        <v>332</v>
      </c>
      <c r="C51" s="202" t="str">
        <f>'D4 master'!C3</f>
        <v>SQR-SD4N4G3K2SNPGB  512x16  AQD-SD4U4GN32-SP 512x16</v>
      </c>
      <c r="D51" s="202" t="str">
        <f>'D4 master'!D3</f>
        <v>LSR-S4N04G04S0-STC 512x16</v>
      </c>
      <c r="E51" s="22" t="s">
        <v>37</v>
      </c>
      <c r="F51" s="22" t="s">
        <v>118</v>
      </c>
      <c r="G51" s="69" t="s">
        <v>93</v>
      </c>
      <c r="H51" s="22" t="s">
        <v>106</v>
      </c>
    </row>
    <row r="52" spans="1:9" ht="16.5" customHeight="1">
      <c r="A52" s="200" t="s">
        <v>334</v>
      </c>
      <c r="B52" s="24" t="s">
        <v>243</v>
      </c>
      <c r="C52" s="202" t="str">
        <f>'D4 master'!C4</f>
        <v>AQD-SD4U8GN32-SE 1x8   SQR-SD4N8G3K2SNBGB 1x8</v>
      </c>
      <c r="D52" s="202" t="str">
        <f>'D4 master'!D4</f>
        <v>LSR-S4N08GA3S0-STC 1x8</v>
      </c>
      <c r="E52" s="22" t="s">
        <v>37</v>
      </c>
      <c r="F52" s="22" t="s">
        <v>118</v>
      </c>
      <c r="G52" s="69" t="s">
        <v>93</v>
      </c>
      <c r="H52" s="22" t="s">
        <v>107</v>
      </c>
      <c r="I52" s="20"/>
    </row>
    <row r="53" spans="1:9" ht="16.5" customHeight="1">
      <c r="A53" s="200" t="s">
        <v>334</v>
      </c>
      <c r="B53" s="24" t="s">
        <v>286</v>
      </c>
      <c r="C53" s="202" t="str">
        <f>'D4 master'!C5</f>
        <v>AQD-SD4U16GN32-SE 1x8   SQR-SD4N16G3K2SNGB 1x8</v>
      </c>
      <c r="D53" s="202" t="str">
        <f>'D4 master'!D5</f>
        <v>LSR-S4N16GA3S0-STC 1x8</v>
      </c>
      <c r="E53" s="22" t="s">
        <v>37</v>
      </c>
      <c r="F53" s="22" t="s">
        <v>118</v>
      </c>
      <c r="G53" s="69" t="s">
        <v>93</v>
      </c>
      <c r="H53" s="22" t="s">
        <v>5</v>
      </c>
    </row>
    <row r="54" spans="1:9" ht="16.5" customHeight="1">
      <c r="A54" s="25"/>
      <c r="B54" s="285"/>
      <c r="C54" s="42"/>
      <c r="D54" s="49"/>
      <c r="E54" s="22"/>
      <c r="F54" s="22"/>
      <c r="G54" s="69"/>
      <c r="H54" s="22"/>
      <c r="I54" s="20"/>
    </row>
    <row r="55" spans="1:9" ht="16.5" customHeight="1">
      <c r="A55" s="200" t="s">
        <v>333</v>
      </c>
      <c r="B55" s="24" t="s">
        <v>332</v>
      </c>
      <c r="C55" s="47" t="str">
        <f>'D4 master'!C10</f>
        <v>SQR-SD4I4G3K2SNEFB 512x8   AQD-SD4U4GN32-SPW1  512x16</v>
      </c>
      <c r="D55" s="47">
        <f>'D4 master'!D10</f>
        <v>0</v>
      </c>
      <c r="E55" s="22" t="s">
        <v>37</v>
      </c>
      <c r="F55" s="22" t="s">
        <v>118</v>
      </c>
      <c r="G55" s="69" t="s">
        <v>112</v>
      </c>
      <c r="H55" s="22" t="s">
        <v>106</v>
      </c>
    </row>
    <row r="56" spans="1:9" ht="16.5" customHeight="1">
      <c r="A56" s="200" t="s">
        <v>333</v>
      </c>
      <c r="B56" s="24" t="s">
        <v>243</v>
      </c>
      <c r="C56" s="47" t="str">
        <f>'D4 master'!C11</f>
        <v>SQR-SD4I8G3K2SNBCB 1x8</v>
      </c>
      <c r="D56" s="47" t="str">
        <f>'D4 master'!D11</f>
        <v>LSR-S4N08G3E10-STE 1x8</v>
      </c>
      <c r="E56" s="22" t="s">
        <v>37</v>
      </c>
      <c r="F56" s="22" t="s">
        <v>118</v>
      </c>
      <c r="G56" s="69" t="s">
        <v>112</v>
      </c>
      <c r="H56" s="22" t="s">
        <v>107</v>
      </c>
    </row>
    <row r="57" spans="1:9" ht="16.5" customHeight="1">
      <c r="A57" s="200" t="s">
        <v>333</v>
      </c>
      <c r="B57" s="24" t="s">
        <v>286</v>
      </c>
      <c r="C57" s="47" t="str">
        <f>'D4 master'!C12</f>
        <v>SQR-SD4I16G3K2SNCB  1x8</v>
      </c>
      <c r="D57" s="47">
        <f>'D4 master'!D12</f>
        <v>0</v>
      </c>
      <c r="E57" s="22" t="s">
        <v>37</v>
      </c>
      <c r="F57" s="22" t="s">
        <v>118</v>
      </c>
      <c r="G57" s="69" t="s">
        <v>112</v>
      </c>
      <c r="H57" s="22" t="s">
        <v>5</v>
      </c>
      <c r="I57" s="20"/>
    </row>
    <row r="58" spans="1:9" ht="16.5" customHeight="1">
      <c r="A58" s="253" t="s">
        <v>335</v>
      </c>
      <c r="B58" s="285"/>
      <c r="C58" s="47"/>
      <c r="D58" s="114"/>
      <c r="E58" s="22"/>
      <c r="F58" s="22"/>
      <c r="G58" s="69"/>
      <c r="H58" s="22"/>
    </row>
    <row r="59" spans="1:9" ht="16.5" customHeight="1">
      <c r="A59" s="25" t="s">
        <v>336</v>
      </c>
      <c r="B59" s="24" t="s">
        <v>332</v>
      </c>
      <c r="C59" s="42" t="str">
        <f>'D4 master'!C24</f>
        <v>SQR-SD4I8G3K2SEBCB 1x8</v>
      </c>
      <c r="D59" s="42" t="str">
        <f>'D4 master'!D24</f>
        <v>LSR-S4E08G3E10-STE 1x8</v>
      </c>
      <c r="E59" s="22" t="s">
        <v>37</v>
      </c>
      <c r="F59" s="22" t="s">
        <v>41</v>
      </c>
      <c r="G59" s="69" t="s">
        <v>112</v>
      </c>
      <c r="H59" s="22" t="s">
        <v>91</v>
      </c>
    </row>
    <row r="60" spans="1:9" ht="16.5" customHeight="1">
      <c r="A60" s="25" t="s">
        <v>336</v>
      </c>
      <c r="B60" s="24" t="s">
        <v>243</v>
      </c>
      <c r="C60" s="42" t="str">
        <f>'D4 master'!C25</f>
        <v>SQR-SD4I16G3K2SECB 1x8</v>
      </c>
      <c r="D60" s="42" t="str">
        <f>'D4 master'!D25</f>
        <v>LSR-S4E16G3E10-STE 1x8</v>
      </c>
      <c r="E60" s="22" t="s">
        <v>37</v>
      </c>
      <c r="F60" s="22" t="s">
        <v>41</v>
      </c>
      <c r="G60" s="69" t="s">
        <v>112</v>
      </c>
      <c r="H60" s="22" t="s">
        <v>88</v>
      </c>
    </row>
    <row r="61" spans="1:9" ht="16.5" customHeight="1">
      <c r="A61" s="313"/>
      <c r="B61" s="24" t="s">
        <v>286</v>
      </c>
      <c r="C61" s="42"/>
      <c r="D61" s="49"/>
      <c r="E61" s="22"/>
      <c r="F61" s="22"/>
      <c r="G61" s="69"/>
      <c r="H61" s="22"/>
    </row>
    <row r="62" spans="1:9" ht="16.5" customHeight="1">
      <c r="A62" s="311"/>
      <c r="B62" s="288"/>
      <c r="C62" s="254"/>
      <c r="D62" s="255"/>
      <c r="E62" s="256"/>
      <c r="F62" s="256"/>
      <c r="G62" s="257"/>
      <c r="H62" s="256"/>
    </row>
    <row r="63" spans="1:9" ht="16.5" customHeight="1">
      <c r="A63" s="24" t="s">
        <v>340</v>
      </c>
      <c r="B63" s="24" t="s">
        <v>337</v>
      </c>
      <c r="C63" s="47" t="str">
        <f>'D4 master'!C4</f>
        <v>AQD-SD4U8GN32-SE 1x8   SQR-SD4N8G3K2SNBGB 1x8</v>
      </c>
      <c r="D63" s="47" t="str">
        <f>'D4 master'!D4</f>
        <v>LSR-S4N08GA3S0-STC 1x8</v>
      </c>
      <c r="E63" s="22" t="s">
        <v>37</v>
      </c>
      <c r="F63" s="22" t="s">
        <v>118</v>
      </c>
      <c r="G63" s="69" t="s">
        <v>93</v>
      </c>
      <c r="H63" s="22" t="s">
        <v>107</v>
      </c>
      <c r="I63" s="20"/>
    </row>
    <row r="64" spans="1:9" ht="16.5" customHeight="1">
      <c r="A64" s="24" t="s">
        <v>340</v>
      </c>
      <c r="B64" s="24" t="s">
        <v>338</v>
      </c>
      <c r="C64" s="47" t="str">
        <f>'D4 master'!C6</f>
        <v>AQD-SD4U16GN32-SE 1x8   SQR-SD4N16G3K2SNGB 1x8</v>
      </c>
      <c r="D64" s="47" t="str">
        <f>'D4 master'!D6</f>
        <v>LSR-S4N16G3F10-MMC 2x8</v>
      </c>
      <c r="E64" s="22" t="s">
        <v>37</v>
      </c>
      <c r="F64" s="22" t="s">
        <v>118</v>
      </c>
      <c r="G64" s="69" t="s">
        <v>93</v>
      </c>
      <c r="H64" s="22" t="s">
        <v>5</v>
      </c>
    </row>
    <row r="65" spans="1:9" ht="16.5" customHeight="1">
      <c r="A65" s="24" t="s">
        <v>340</v>
      </c>
      <c r="B65" s="24" t="s">
        <v>339</v>
      </c>
      <c r="C65" s="47" t="str">
        <f>'D4 master'!C7</f>
        <v>SQR-SD4N32G3K2SNAB 2x8</v>
      </c>
      <c r="D65" s="47" t="str">
        <f>'D4 master'!D7</f>
        <v>LSR-S4N32GB3S0-STC 2x8</v>
      </c>
      <c r="E65" s="22" t="s">
        <v>37</v>
      </c>
      <c r="F65" s="22" t="s">
        <v>118</v>
      </c>
      <c r="G65" s="69" t="s">
        <v>93</v>
      </c>
      <c r="H65" s="22" t="s">
        <v>102</v>
      </c>
    </row>
    <row r="66" spans="1:9" ht="16.5" customHeight="1">
      <c r="A66" s="312"/>
      <c r="B66" s="285"/>
      <c r="C66" s="206"/>
      <c r="D66" s="114"/>
      <c r="E66" s="22"/>
      <c r="F66" s="22"/>
      <c r="G66" s="69"/>
      <c r="H66" s="22"/>
      <c r="I66" s="20"/>
    </row>
    <row r="67" spans="1:9" ht="16.5" customHeight="1">
      <c r="A67" s="25" t="s">
        <v>341</v>
      </c>
      <c r="B67" s="24" t="s">
        <v>337</v>
      </c>
      <c r="C67" s="46" t="str">
        <f>'D4 master'!C11</f>
        <v>SQR-SD4I8G3K2SNBCB 1x8</v>
      </c>
      <c r="D67" s="46" t="str">
        <f>'D4 master'!D11</f>
        <v>LSR-S4N08G3E10-STE 1x8</v>
      </c>
      <c r="E67" s="22" t="s">
        <v>37</v>
      </c>
      <c r="F67" s="22" t="s">
        <v>118</v>
      </c>
      <c r="G67" s="69" t="s">
        <v>112</v>
      </c>
      <c r="H67" s="22" t="s">
        <v>91</v>
      </c>
      <c r="I67" s="20"/>
    </row>
    <row r="68" spans="1:9" ht="16.5" customHeight="1">
      <c r="A68" s="25" t="s">
        <v>341</v>
      </c>
      <c r="B68" s="24" t="s">
        <v>338</v>
      </c>
      <c r="C68" s="46" t="str">
        <f>'D4 master'!C13</f>
        <v>SQR-SD4I16G3K2SNCB  1x8</v>
      </c>
      <c r="D68" s="46" t="str">
        <f>'D4 master'!D13</f>
        <v>LSR-S4N16G3F10-STE  2x8</v>
      </c>
      <c r="E68" s="22" t="s">
        <v>37</v>
      </c>
      <c r="F68" s="22" t="s">
        <v>118</v>
      </c>
      <c r="G68" s="69" t="s">
        <v>112</v>
      </c>
      <c r="H68" s="22" t="s">
        <v>88</v>
      </c>
      <c r="I68" s="20"/>
    </row>
    <row r="69" spans="1:9" ht="16.5" customHeight="1">
      <c r="A69" s="25" t="s">
        <v>341</v>
      </c>
      <c r="B69" s="24" t="s">
        <v>339</v>
      </c>
      <c r="C69" s="46" t="str">
        <f>'D4 master'!C14</f>
        <v>SQR-SD4I32G3K2SNAB 2x8</v>
      </c>
      <c r="D69" s="46" t="str">
        <f>'D4 master'!D14</f>
        <v>LSR-S4N32G3F10-STE 2x8</v>
      </c>
      <c r="E69" s="22" t="s">
        <v>37</v>
      </c>
      <c r="F69" s="22" t="s">
        <v>118</v>
      </c>
      <c r="G69" s="69" t="s">
        <v>112</v>
      </c>
      <c r="H69" s="22" t="s">
        <v>102</v>
      </c>
      <c r="I69" s="20"/>
    </row>
    <row r="70" spans="1:9" ht="16.5" customHeight="1">
      <c r="A70" s="253" t="s">
        <v>343</v>
      </c>
      <c r="B70" s="285"/>
      <c r="C70" s="46"/>
      <c r="D70" s="109"/>
      <c r="E70" s="22"/>
      <c r="F70" s="38"/>
      <c r="G70" s="69"/>
      <c r="H70" s="22"/>
      <c r="I70" s="20"/>
    </row>
    <row r="71" spans="1:9" ht="16.5" customHeight="1">
      <c r="A71" s="18" t="s">
        <v>342</v>
      </c>
      <c r="B71" s="24" t="s">
        <v>337</v>
      </c>
      <c r="C71" s="203" t="str">
        <f>'D4 master'!C24</f>
        <v>SQR-SD4I8G3K2SEBCB 1x8</v>
      </c>
      <c r="D71" s="203" t="str">
        <f>'D4 master'!D24</f>
        <v>LSR-S4E08G3E10-STE 1x8</v>
      </c>
      <c r="E71" s="22" t="s">
        <v>37</v>
      </c>
      <c r="F71" s="38" t="s">
        <v>41</v>
      </c>
      <c r="G71" s="69" t="s">
        <v>112</v>
      </c>
      <c r="H71" s="22" t="s">
        <v>107</v>
      </c>
    </row>
    <row r="72" spans="1:9" ht="16.5" customHeight="1">
      <c r="A72" s="18" t="s">
        <v>342</v>
      </c>
      <c r="B72" s="24" t="s">
        <v>338</v>
      </c>
      <c r="C72" s="203" t="str">
        <f>'D4 master'!C26</f>
        <v>SQR-SD4I16G3K2SECB 1x8</v>
      </c>
      <c r="D72" s="203" t="str">
        <f>'D4 master'!D26</f>
        <v>LSR-S4E16G3E10-STE 1x8</v>
      </c>
      <c r="E72" s="22" t="s">
        <v>37</v>
      </c>
      <c r="F72" s="38" t="s">
        <v>41</v>
      </c>
      <c r="G72" s="69" t="s">
        <v>112</v>
      </c>
      <c r="H72" s="22" t="s">
        <v>5</v>
      </c>
      <c r="I72" s="20"/>
    </row>
    <row r="73" spans="1:9" ht="16.5" customHeight="1">
      <c r="A73" s="18" t="s">
        <v>342</v>
      </c>
      <c r="B73" s="24" t="s">
        <v>339</v>
      </c>
      <c r="C73" s="203" t="str">
        <f>'D4 master'!C27</f>
        <v>SQR-SD4I32G3K2SEAB 2x8</v>
      </c>
      <c r="D73" s="203" t="str">
        <f>'D4 master'!D27</f>
        <v>LSR-S4E32G3F10-STE 2x8</v>
      </c>
      <c r="E73" s="22" t="s">
        <v>37</v>
      </c>
      <c r="F73" s="38" t="s">
        <v>41</v>
      </c>
      <c r="G73" s="69" t="s">
        <v>112</v>
      </c>
      <c r="H73" s="22" t="s">
        <v>102</v>
      </c>
    </row>
    <row r="74" spans="1:9" ht="16.5" customHeight="1">
      <c r="A74" s="18"/>
      <c r="B74" s="284"/>
      <c r="C74" s="203"/>
      <c r="D74" s="113"/>
      <c r="E74" s="22"/>
      <c r="F74" s="38"/>
      <c r="G74" s="69"/>
      <c r="H74" s="22"/>
    </row>
    <row r="75" spans="1:9" ht="16.5" customHeight="1">
      <c r="A75" s="251" t="s">
        <v>347</v>
      </c>
      <c r="B75" s="19" t="s">
        <v>344</v>
      </c>
      <c r="C75" s="42" t="str">
        <f>'D4 master'!C18</f>
        <v>AQD-SD4U8GE32-SE 1x8</v>
      </c>
      <c r="D75" s="42" t="str">
        <f>'D4 master'!D18</f>
        <v>LSR-S4E08GA3S0-STC 1x8</v>
      </c>
      <c r="E75" s="22" t="s">
        <v>37</v>
      </c>
      <c r="F75" s="22" t="s">
        <v>41</v>
      </c>
      <c r="G75" s="69" t="s">
        <v>93</v>
      </c>
      <c r="H75" s="22" t="s">
        <v>91</v>
      </c>
    </row>
    <row r="76" spans="1:9" ht="16.5" customHeight="1">
      <c r="A76" s="251" t="s">
        <v>347</v>
      </c>
      <c r="B76" s="19" t="s">
        <v>345</v>
      </c>
      <c r="C76" s="42" t="str">
        <f>'D4 master'!C13</f>
        <v>SQR-SD4I16G3K2SNCB  1x8</v>
      </c>
      <c r="D76" s="42" t="str">
        <f>'D4 master'!D13</f>
        <v>LSR-S4N16G3F10-STE  2x8</v>
      </c>
      <c r="E76" s="22" t="s">
        <v>37</v>
      </c>
      <c r="F76" s="22" t="s">
        <v>41</v>
      </c>
      <c r="G76" s="69" t="s">
        <v>93</v>
      </c>
      <c r="H76" s="22" t="s">
        <v>88</v>
      </c>
    </row>
    <row r="77" spans="1:9" ht="16.5" customHeight="1">
      <c r="A77" s="251" t="s">
        <v>347</v>
      </c>
      <c r="B77" s="19" t="s">
        <v>346</v>
      </c>
      <c r="C77" s="42" t="str">
        <f>'D4 master'!C14</f>
        <v>SQR-SD4I32G3K2SNAB 2x8</v>
      </c>
      <c r="D77" s="42" t="str">
        <f>'D4 master'!D14</f>
        <v>LSR-S4N32G3F10-STE 2x8</v>
      </c>
      <c r="E77" s="22" t="s">
        <v>37</v>
      </c>
      <c r="F77" s="22" t="s">
        <v>41</v>
      </c>
      <c r="G77" s="69" t="s">
        <v>93</v>
      </c>
      <c r="H77" s="22" t="s">
        <v>102</v>
      </c>
    </row>
    <row r="78" spans="1:9" ht="16.5" customHeight="1">
      <c r="A78" s="196"/>
      <c r="B78" s="284"/>
      <c r="C78" s="49"/>
      <c r="D78" s="252"/>
      <c r="E78" s="22"/>
      <c r="F78" s="22"/>
      <c r="G78" s="69"/>
      <c r="H78" s="22"/>
    </row>
    <row r="79" spans="1:9" ht="16.5" customHeight="1">
      <c r="A79" s="19" t="s">
        <v>348</v>
      </c>
      <c r="B79" s="19" t="s">
        <v>344</v>
      </c>
      <c r="C79" s="42" t="str">
        <f>'D4 master'!C24</f>
        <v>SQR-SD4I8G3K2SEBCB 1x8</v>
      </c>
      <c r="D79" s="42" t="str">
        <f>'D4 master'!D24</f>
        <v>LSR-S4E08G3E10-STE 1x8</v>
      </c>
      <c r="E79" s="38" t="s">
        <v>37</v>
      </c>
      <c r="F79" s="22" t="s">
        <v>41</v>
      </c>
      <c r="G79" s="69" t="s">
        <v>112</v>
      </c>
      <c r="H79" s="22" t="s">
        <v>91</v>
      </c>
    </row>
    <row r="80" spans="1:9" ht="16.5" customHeight="1">
      <c r="A80" s="19" t="s">
        <v>348</v>
      </c>
      <c r="B80" s="19" t="s">
        <v>345</v>
      </c>
      <c r="C80" s="42" t="str">
        <f>'D4 master'!C26</f>
        <v>SQR-SD4I16G3K2SECB 1x8</v>
      </c>
      <c r="D80" s="42" t="str">
        <f>'D4 master'!D26</f>
        <v>LSR-S4E16G3E10-STE 1x8</v>
      </c>
      <c r="E80" s="38" t="s">
        <v>37</v>
      </c>
      <c r="F80" s="22" t="s">
        <v>41</v>
      </c>
      <c r="G80" s="69" t="s">
        <v>112</v>
      </c>
      <c r="H80" s="22" t="s">
        <v>88</v>
      </c>
    </row>
    <row r="81" spans="1:8" ht="16.5" customHeight="1">
      <c r="A81" s="19" t="s">
        <v>348</v>
      </c>
      <c r="B81" s="19" t="s">
        <v>346</v>
      </c>
      <c r="C81" s="42" t="str">
        <f>'D4 master'!C27</f>
        <v>SQR-SD4I32G3K2SEAB 2x8</v>
      </c>
      <c r="D81" s="42" t="str">
        <f>'D4 master'!D27</f>
        <v>LSR-S4E32G3F10-STE 2x8</v>
      </c>
      <c r="E81" s="38" t="s">
        <v>37</v>
      </c>
      <c r="F81" s="22" t="s">
        <v>41</v>
      </c>
      <c r="G81" s="69" t="s">
        <v>112</v>
      </c>
      <c r="H81" s="22" t="s">
        <v>102</v>
      </c>
    </row>
    <row r="82" spans="1:8" ht="16.5" customHeight="1">
      <c r="A82" s="314"/>
      <c r="B82" s="284"/>
      <c r="C82" s="42"/>
      <c r="D82" s="132"/>
      <c r="E82" s="38"/>
      <c r="F82" s="22"/>
      <c r="G82" s="69"/>
      <c r="H82" s="22"/>
    </row>
    <row r="83" spans="1:8" ht="16.5" customHeight="1">
      <c r="A83" s="67" t="s">
        <v>27</v>
      </c>
      <c r="B83" s="287"/>
      <c r="C83" s="207" t="s">
        <v>40</v>
      </c>
      <c r="D83" s="189"/>
      <c r="E83" s="65" t="s">
        <v>37</v>
      </c>
      <c r="F83" s="65" t="e">
        <f>"DDR"&amp;MID(#REF!,7,1)</f>
        <v>#REF!</v>
      </c>
      <c r="G83" s="65"/>
      <c r="H83" s="65" t="e">
        <f>(IF(MID(#REF!,9,1)="-",IF(MID(#REF!,11,1)="G",MID(#REF!,10,2),MID(#REF!,10,3)),IF(MID(#REF!,10,1)="G",MID(#REF!,9,2),MID(#REF!,10,2))))</f>
        <v>#REF!</v>
      </c>
    </row>
    <row r="84" spans="1:8" ht="16.5" customHeight="1">
      <c r="A84" s="67" t="s">
        <v>27</v>
      </c>
      <c r="B84" s="287"/>
      <c r="C84" s="102" t="s">
        <v>86</v>
      </c>
      <c r="D84" s="115"/>
      <c r="E84" s="65" t="s">
        <v>37</v>
      </c>
      <c r="F84" s="65" t="e">
        <f>"DDR"&amp;MID(#REF!,7,1)</f>
        <v>#REF!</v>
      </c>
      <c r="G84" s="65"/>
      <c r="H84" s="65" t="s">
        <v>5</v>
      </c>
    </row>
    <row r="85" spans="1:8" ht="16.5" customHeight="1">
      <c r="A85" s="67" t="s">
        <v>27</v>
      </c>
      <c r="B85" s="287"/>
      <c r="C85" s="62" t="s">
        <v>39</v>
      </c>
      <c r="D85" s="111"/>
      <c r="E85" s="65" t="s">
        <v>37</v>
      </c>
      <c r="F85" s="65" t="e">
        <f>"DDR"&amp;MID(#REF!,7,1)</f>
        <v>#REF!</v>
      </c>
      <c r="G85" s="65"/>
      <c r="H85" s="65" t="e">
        <f>(IF(MID(#REF!,9,1)="-",IF(MID(#REF!,11,1)="G",MID(#REF!,10,2),MID(#REF!,10,3)),IF(MID(#REF!,10,1)="G",MID(#REF!,9,2),MID(#REF!,10,2))))</f>
        <v>#REF!</v>
      </c>
    </row>
    <row r="86" spans="1:8" ht="16.5" customHeight="1">
      <c r="A86" s="68" t="s">
        <v>48</v>
      </c>
      <c r="B86" s="192"/>
      <c r="C86" s="62" t="s">
        <v>39</v>
      </c>
      <c r="D86" s="111"/>
      <c r="E86" s="65" t="s">
        <v>37</v>
      </c>
      <c r="F86" s="65" t="e">
        <f>"DDR"&amp;MID(#REF!,7,1)</f>
        <v>#REF!</v>
      </c>
      <c r="G86" s="65"/>
      <c r="H86" s="65" t="s">
        <v>49</v>
      </c>
    </row>
    <row r="87" spans="1:8" ht="16.5" customHeight="1">
      <c r="A87" s="68" t="s">
        <v>67</v>
      </c>
      <c r="B87" s="192"/>
      <c r="C87" s="111" t="s">
        <v>39</v>
      </c>
      <c r="D87" s="111"/>
      <c r="E87" s="65" t="s">
        <v>37</v>
      </c>
      <c r="F87" s="65" t="e">
        <f>"DDR"&amp;MID(#REF!,7,1)</f>
        <v>#REF!</v>
      </c>
      <c r="G87" s="65"/>
      <c r="H87" s="65" t="s">
        <v>68</v>
      </c>
    </row>
    <row r="88" spans="1:8" ht="16.5" customHeight="1">
      <c r="A88" s="68" t="s">
        <v>48</v>
      </c>
      <c r="B88" s="192"/>
      <c r="C88" s="62" t="s">
        <v>59</v>
      </c>
      <c r="D88" s="111"/>
      <c r="E88" s="65" t="s">
        <v>37</v>
      </c>
      <c r="F88" s="65" t="e">
        <f>"DDR"&amp;MID(#REF!,7,1)</f>
        <v>#REF!</v>
      </c>
      <c r="G88" s="65"/>
      <c r="H88" s="65" t="s">
        <v>50</v>
      </c>
    </row>
    <row r="89" spans="1:8" ht="16.5" customHeight="1">
      <c r="A89" s="67" t="s">
        <v>27</v>
      </c>
      <c r="B89" s="287"/>
      <c r="C89" s="62" t="s">
        <v>59</v>
      </c>
      <c r="D89" s="111"/>
      <c r="E89" s="65" t="s">
        <v>37</v>
      </c>
      <c r="F89" s="65" t="e">
        <f>"DDR"&amp;MID(#REF!,7,1)</f>
        <v>#REF!</v>
      </c>
      <c r="G89" s="65"/>
      <c r="H89" s="65" t="s">
        <v>44</v>
      </c>
    </row>
    <row r="90" spans="1:8" ht="16.5" customHeight="1">
      <c r="A90" s="68" t="s">
        <v>48</v>
      </c>
      <c r="B90" s="192"/>
      <c r="C90" s="208" t="s">
        <v>85</v>
      </c>
      <c r="D90" s="167"/>
      <c r="E90" s="65" t="s">
        <v>37</v>
      </c>
      <c r="F90" s="65" t="e">
        <f>"DDR"&amp;MID(#REF!,7,1)</f>
        <v>#REF!</v>
      </c>
      <c r="G90" s="65"/>
      <c r="H90" s="65" t="e">
        <f>(IF(MID(#REF!,9,1)="-",IF(MID(#REF!,11,1)="G",MID(#REF!,10,2),MID(#REF!,10,3)),IF(MID(#REF!,10,1)="G",MID(#REF!,9,2),MID(#REF!,10,2))))</f>
        <v>#REF!</v>
      </c>
    </row>
    <row r="91" spans="1:8" ht="16.5" customHeight="1">
      <c r="A91" s="68" t="s">
        <v>67</v>
      </c>
      <c r="B91" s="192"/>
      <c r="C91" s="208" t="s">
        <v>85</v>
      </c>
      <c r="D91" s="167"/>
      <c r="E91" s="65" t="s">
        <v>37</v>
      </c>
      <c r="F91" s="65" t="e">
        <f>"DDR"&amp;MID(#REF!,7,1)</f>
        <v>#REF!</v>
      </c>
      <c r="G91" s="65"/>
      <c r="H91" s="65" t="e">
        <f>(IF(MID(#REF!,9,1)="-",IF(MID(#REF!,11,1)="G",MID(#REF!,10,2),MID(#REF!,10,3)),IF(MID(#REF!,10,1)="G",MID(#REF!,9,2),MID(#REF!,10,2))))</f>
        <v>#REF!</v>
      </c>
    </row>
    <row r="92" spans="1:8" ht="16.5" customHeight="1">
      <c r="A92" s="67" t="s">
        <v>27</v>
      </c>
      <c r="B92" s="287"/>
      <c r="C92" s="62" t="s">
        <v>35</v>
      </c>
      <c r="D92" s="111"/>
      <c r="E92" s="65" t="s">
        <v>37</v>
      </c>
      <c r="F92" s="65" t="e">
        <f>"DDR"&amp;MID(#REF!,7,1)</f>
        <v>#REF!</v>
      </c>
      <c r="G92" s="65"/>
      <c r="H92" s="65" t="e">
        <f>(IF(MID(#REF!,9,1)="-",IF(MID(#REF!,11,1)="G",MID(#REF!,10,2),MID(#REF!,10,3)),IF(MID(#REF!,10,1)="G",MID(#REF!,9,2),MID(#REF!,10,2))))</f>
        <v>#REF!</v>
      </c>
    </row>
    <row r="93" spans="1:8" ht="16.5" customHeight="1">
      <c r="A93" s="68" t="s">
        <v>48</v>
      </c>
      <c r="B93" s="192"/>
      <c r="C93" s="62" t="s">
        <v>35</v>
      </c>
      <c r="D93" s="111"/>
      <c r="E93" s="65" t="s">
        <v>37</v>
      </c>
      <c r="F93" s="65" t="e">
        <f>"DDR"&amp;MID(#REF!,7,1)</f>
        <v>#REF!</v>
      </c>
      <c r="G93" s="65"/>
      <c r="H93" s="65" t="e">
        <f>(IF(MID(#REF!,9,1)="-",IF(MID(#REF!,11,1)="G",MID(#REF!,10,2),MID(#REF!,10,3)),IF(MID(#REF!,10,1)="G",MID(#REF!,9,2),MID(#REF!,10,2))))</f>
        <v>#REF!</v>
      </c>
    </row>
    <row r="94" spans="1:8" ht="16.5" customHeight="1">
      <c r="A94" s="68" t="s">
        <v>27</v>
      </c>
      <c r="B94" s="192"/>
      <c r="C94" s="209"/>
      <c r="D94" s="192"/>
      <c r="E94" s="65" t="s">
        <v>37</v>
      </c>
      <c r="F94" s="65" t="e">
        <f>"DDR"&amp;MID(#REF!,7,1)</f>
        <v>#REF!</v>
      </c>
      <c r="G94" s="65"/>
      <c r="H94" s="65" t="s">
        <v>44</v>
      </c>
    </row>
    <row r="95" spans="1:8" ht="16.5" customHeight="1">
      <c r="A95" s="67" t="s">
        <v>34</v>
      </c>
      <c r="B95" s="287"/>
      <c r="C95" s="102" t="s">
        <v>87</v>
      </c>
      <c r="D95" s="115"/>
      <c r="E95" s="65" t="s">
        <v>37</v>
      </c>
      <c r="F95" s="65" t="e">
        <f>"DDR"&amp;MID(#REF!,7,1)</f>
        <v>#REF!</v>
      </c>
      <c r="G95" s="65"/>
      <c r="H95" s="65" t="s">
        <v>44</v>
      </c>
    </row>
    <row r="96" spans="1:8" ht="16.5" customHeight="1">
      <c r="A96" s="67" t="s">
        <v>34</v>
      </c>
      <c r="B96" s="287"/>
      <c r="C96" s="207" t="s">
        <v>66</v>
      </c>
      <c r="D96" s="189"/>
      <c r="E96" s="65" t="s">
        <v>37</v>
      </c>
      <c r="F96" s="65" t="e">
        <f>"DDR"&amp;MID(#REF!,7,1)</f>
        <v>#REF!</v>
      </c>
      <c r="G96" s="65"/>
      <c r="H96" s="65" t="s">
        <v>44</v>
      </c>
    </row>
    <row r="97" spans="1:8" ht="16.5" customHeight="1">
      <c r="A97" s="67" t="s">
        <v>34</v>
      </c>
      <c r="B97" s="287"/>
      <c r="C97" s="62" t="s">
        <v>59</v>
      </c>
      <c r="D97" s="111"/>
      <c r="E97" s="65" t="s">
        <v>37</v>
      </c>
      <c r="F97" s="65" t="e">
        <f>"DDR"&amp;MID(#REF!,7,1)</f>
        <v>#REF!</v>
      </c>
      <c r="G97" s="65"/>
      <c r="H97" s="65" t="s">
        <v>44</v>
      </c>
    </row>
    <row r="98" spans="1:8" ht="16.5" customHeight="1">
      <c r="A98" s="200" t="s">
        <v>349</v>
      </c>
      <c r="B98" s="24" t="s">
        <v>264</v>
      </c>
      <c r="C98" s="46" t="str">
        <f>'D4 master'!C3</f>
        <v>SQR-SD4N4G3K2SNPGB  512x16  AQD-SD4U4GN32-SP 512x16</v>
      </c>
      <c r="D98" s="46" t="str">
        <f>'D4 master'!D3</f>
        <v>LSR-S4N04G04S0-STC 512x16</v>
      </c>
      <c r="E98" s="22" t="s">
        <v>37</v>
      </c>
      <c r="F98" s="22" t="s">
        <v>118</v>
      </c>
      <c r="G98" s="69" t="s">
        <v>93</v>
      </c>
      <c r="H98" s="22" t="s">
        <v>91</v>
      </c>
    </row>
    <row r="99" spans="1:8" ht="16.5" customHeight="1">
      <c r="A99" s="200" t="s">
        <v>349</v>
      </c>
      <c r="B99" s="24" t="s">
        <v>265</v>
      </c>
      <c r="C99" s="46" t="str">
        <f>'D4 master'!C6</f>
        <v>AQD-SD4U16GN32-SE 1x8   SQR-SD4N16G3K2SNGB 1x8</v>
      </c>
      <c r="D99" s="46" t="str">
        <f>'D4 master'!D6</f>
        <v>LSR-S4N16G3F10-MMC 2x8</v>
      </c>
      <c r="E99" s="22" t="s">
        <v>37</v>
      </c>
      <c r="F99" s="22" t="s">
        <v>118</v>
      </c>
      <c r="G99" s="69" t="s">
        <v>93</v>
      </c>
      <c r="H99" s="22" t="s">
        <v>88</v>
      </c>
    </row>
    <row r="100" spans="1:8" ht="16.5" customHeight="1">
      <c r="A100" s="200" t="s">
        <v>349</v>
      </c>
      <c r="B100" s="24" t="s">
        <v>350</v>
      </c>
      <c r="C100" s="46" t="str">
        <f>'D4 master'!C7</f>
        <v>SQR-SD4N32G3K2SNAB 2x8</v>
      </c>
      <c r="D100" s="46" t="str">
        <f>'D4 master'!D7</f>
        <v>LSR-S4N32GB3S0-STC 2x8</v>
      </c>
      <c r="E100" s="22" t="s">
        <v>37</v>
      </c>
      <c r="F100" s="22" t="s">
        <v>118</v>
      </c>
      <c r="G100" s="69" t="s">
        <v>93</v>
      </c>
      <c r="H100" s="22" t="s">
        <v>102</v>
      </c>
    </row>
    <row r="101" spans="1:8" ht="16.5" customHeight="1">
      <c r="A101" s="311" t="s">
        <v>353</v>
      </c>
      <c r="B101" s="285"/>
      <c r="C101" s="210"/>
      <c r="D101" s="109"/>
      <c r="E101" s="22"/>
      <c r="F101" s="22"/>
      <c r="G101" s="69"/>
      <c r="H101" s="22"/>
    </row>
    <row r="102" spans="1:8" ht="16.5" customHeight="1">
      <c r="A102" s="24" t="s">
        <v>349</v>
      </c>
      <c r="B102" s="24" t="s">
        <v>264</v>
      </c>
      <c r="C102" s="46" t="str">
        <f>'D4 master'!C18</f>
        <v>AQD-SD4U8GE32-SE 1x8</v>
      </c>
      <c r="D102" s="46" t="str">
        <f>'D4 master'!D18</f>
        <v>LSR-S4E08GA3S0-STC 1x8</v>
      </c>
      <c r="E102" s="38" t="s">
        <v>37</v>
      </c>
      <c r="F102" s="22" t="s">
        <v>41</v>
      </c>
      <c r="G102" s="69" t="s">
        <v>93</v>
      </c>
      <c r="H102" s="22" t="s">
        <v>91</v>
      </c>
    </row>
    <row r="103" spans="1:8" ht="16.5" customHeight="1">
      <c r="A103" s="24" t="s">
        <v>349</v>
      </c>
      <c r="B103" s="24" t="s">
        <v>265</v>
      </c>
      <c r="C103" s="46" t="str">
        <f>'D4 master'!C20</f>
        <v>AQD-SD4U16GE32-SE 1x8</v>
      </c>
      <c r="D103" s="46" t="str">
        <f>'D4 master'!D20</f>
        <v>LSR-S4E16G3F10-STC 1x8</v>
      </c>
      <c r="E103" s="38" t="s">
        <v>37</v>
      </c>
      <c r="F103" s="22" t="s">
        <v>41</v>
      </c>
      <c r="G103" s="69" t="s">
        <v>93</v>
      </c>
      <c r="H103" s="22" t="s">
        <v>88</v>
      </c>
    </row>
    <row r="104" spans="1:8" ht="16.5" customHeight="1">
      <c r="A104" s="24" t="s">
        <v>349</v>
      </c>
      <c r="B104" s="24" t="s">
        <v>350</v>
      </c>
      <c r="C104" s="46" t="str">
        <f>'D4 master'!C21</f>
        <v>SQR-SD4N32G3K2SEAB 2x8</v>
      </c>
      <c r="D104" s="46" t="str">
        <f>'D4 master'!D21</f>
        <v>LSR-S4E32G3F10-MTC 2x8</v>
      </c>
      <c r="E104" s="38" t="s">
        <v>37</v>
      </c>
      <c r="F104" s="22" t="s">
        <v>41</v>
      </c>
      <c r="G104" s="69" t="s">
        <v>93</v>
      </c>
      <c r="H104" s="22" t="s">
        <v>102</v>
      </c>
    </row>
    <row r="105" spans="1:8" ht="16.5" customHeight="1">
      <c r="B105" s="285"/>
      <c r="C105" s="210"/>
      <c r="D105" s="109"/>
      <c r="E105" s="22"/>
      <c r="F105" s="22"/>
      <c r="G105" s="69"/>
      <c r="H105" s="22"/>
    </row>
    <row r="106" spans="1:8" ht="16.5" customHeight="1">
      <c r="A106" s="200" t="s">
        <v>351</v>
      </c>
      <c r="B106" s="24" t="s">
        <v>264</v>
      </c>
      <c r="C106" s="203" t="str">
        <f>'D4 master'!C10</f>
        <v>SQR-SD4I4G3K2SNEFB 512x8   AQD-SD4U4GN32-SPW1  512x16</v>
      </c>
      <c r="D106" s="203">
        <f>'D4 master'!D10</f>
        <v>0</v>
      </c>
      <c r="E106" s="22" t="s">
        <v>37</v>
      </c>
      <c r="F106" s="22" t="s">
        <v>118</v>
      </c>
      <c r="G106" s="69" t="s">
        <v>352</v>
      </c>
      <c r="H106" s="22" t="s">
        <v>107</v>
      </c>
    </row>
    <row r="107" spans="1:8" ht="16.5" customHeight="1">
      <c r="A107" s="200" t="s">
        <v>351</v>
      </c>
      <c r="B107" s="24" t="s">
        <v>265</v>
      </c>
      <c r="C107" s="203" t="str">
        <f>'D4 master'!C13</f>
        <v>SQR-SD4I16G3K2SNCB  1x8</v>
      </c>
      <c r="D107" s="203" t="str">
        <f>'D4 master'!D13</f>
        <v>LSR-S4N16G3F10-STE  2x8</v>
      </c>
      <c r="E107" s="22" t="s">
        <v>37</v>
      </c>
      <c r="F107" s="22" t="s">
        <v>118</v>
      </c>
      <c r="G107" s="69" t="s">
        <v>352</v>
      </c>
      <c r="H107" s="22" t="s">
        <v>5</v>
      </c>
    </row>
    <row r="108" spans="1:8" ht="16.5" customHeight="1">
      <c r="A108" s="200" t="s">
        <v>351</v>
      </c>
      <c r="B108" s="24" t="s">
        <v>350</v>
      </c>
      <c r="C108" s="203" t="str">
        <f>'D4 master'!C14</f>
        <v>SQR-SD4I32G3K2SNAB 2x8</v>
      </c>
      <c r="D108" s="203" t="str">
        <f>'D4 master'!D14</f>
        <v>LSR-S4N32G3F10-STE 2x8</v>
      </c>
      <c r="E108" s="22" t="s">
        <v>37</v>
      </c>
      <c r="F108" s="22" t="s">
        <v>118</v>
      </c>
      <c r="G108" s="69" t="s">
        <v>352</v>
      </c>
      <c r="H108" s="22" t="s">
        <v>102</v>
      </c>
    </row>
    <row r="109" spans="1:8" ht="16.5" customHeight="1">
      <c r="A109" s="316" t="s">
        <v>354</v>
      </c>
      <c r="B109" s="285"/>
      <c r="C109" s="315"/>
      <c r="D109" s="315"/>
      <c r="E109" s="22"/>
      <c r="F109" s="22"/>
      <c r="G109" s="69"/>
      <c r="H109" s="22"/>
    </row>
    <row r="110" spans="1:8" ht="16.5" customHeight="1">
      <c r="A110" s="200" t="s">
        <v>351</v>
      </c>
      <c r="B110" s="24" t="s">
        <v>264</v>
      </c>
      <c r="C110" s="203" t="str">
        <f>'D4 master'!C24</f>
        <v>SQR-SD4I8G3K2SEBCB 1x8</v>
      </c>
      <c r="D110" s="203" t="str">
        <f>'D4 master'!D24</f>
        <v>LSR-S4E08G3E10-STE 1x8</v>
      </c>
      <c r="E110" s="22" t="s">
        <v>37</v>
      </c>
      <c r="F110" s="22" t="s">
        <v>41</v>
      </c>
      <c r="G110" s="69" t="s">
        <v>352</v>
      </c>
      <c r="H110" s="22" t="s">
        <v>107</v>
      </c>
    </row>
    <row r="111" spans="1:8" ht="16.5" customHeight="1">
      <c r="A111" s="200" t="s">
        <v>351</v>
      </c>
      <c r="B111" s="24" t="s">
        <v>265</v>
      </c>
      <c r="C111" s="203" t="str">
        <f>'D4 master'!C26</f>
        <v>SQR-SD4I16G3K2SECB 1x8</v>
      </c>
      <c r="D111" s="203" t="str">
        <f>'D4 master'!D26</f>
        <v>LSR-S4E16G3E10-STE 1x8</v>
      </c>
      <c r="E111" s="22" t="s">
        <v>37</v>
      </c>
      <c r="F111" s="22" t="s">
        <v>41</v>
      </c>
      <c r="G111" s="69" t="s">
        <v>352</v>
      </c>
      <c r="H111" s="22" t="s">
        <v>5</v>
      </c>
    </row>
    <row r="112" spans="1:8" ht="16.5" customHeight="1">
      <c r="A112" s="200" t="s">
        <v>351</v>
      </c>
      <c r="B112" s="24" t="s">
        <v>350</v>
      </c>
      <c r="C112" s="203" t="str">
        <f>'D4 master'!C27</f>
        <v>SQR-SD4I32G3K2SEAB 2x8</v>
      </c>
      <c r="D112" s="203" t="str">
        <f>'D4 master'!D27</f>
        <v>LSR-S4E32G3F10-STE 2x8</v>
      </c>
      <c r="E112" s="22" t="s">
        <v>37</v>
      </c>
      <c r="F112" s="22" t="s">
        <v>41</v>
      </c>
      <c r="G112" s="69" t="s">
        <v>352</v>
      </c>
      <c r="H112" s="22" t="s">
        <v>102</v>
      </c>
    </row>
    <row r="113" spans="1:8" ht="16.5" customHeight="1">
      <c r="A113" s="253"/>
      <c r="B113" s="288"/>
      <c r="C113" s="315"/>
      <c r="D113" s="315"/>
      <c r="E113" s="22"/>
      <c r="F113" s="22"/>
      <c r="G113" s="69"/>
      <c r="H113" s="22"/>
    </row>
    <row r="114" spans="1:8" ht="16.5" customHeight="1">
      <c r="A114" s="200" t="s">
        <v>221</v>
      </c>
      <c r="B114" s="97" t="s">
        <v>358</v>
      </c>
      <c r="C114" s="202" t="str">
        <f>'D4 master'!C3</f>
        <v>SQR-SD4N4G3K2SNPGB  512x16  AQD-SD4U4GN32-SP 512x16</v>
      </c>
      <c r="D114" s="202" t="str">
        <f>'D4 master'!D3</f>
        <v>LSR-S4N04G04S0-STC 512x16</v>
      </c>
      <c r="E114" s="22" t="s">
        <v>37</v>
      </c>
      <c r="F114" s="22" t="s">
        <v>118</v>
      </c>
      <c r="G114" s="69" t="s">
        <v>93</v>
      </c>
      <c r="H114" s="22" t="s">
        <v>106</v>
      </c>
    </row>
    <row r="115" spans="1:8" ht="16.5" customHeight="1">
      <c r="A115" s="200" t="s">
        <v>221</v>
      </c>
      <c r="B115" s="97" t="s">
        <v>243</v>
      </c>
      <c r="C115" s="202" t="str">
        <f>'D4 master'!C4</f>
        <v>AQD-SD4U8GN32-SE 1x8   SQR-SD4N8G3K2SNBGB 1x8</v>
      </c>
      <c r="D115" s="202" t="str">
        <f>'D4 master'!D4</f>
        <v>LSR-S4N08GA3S0-STC 1x8</v>
      </c>
      <c r="E115" s="22" t="s">
        <v>37</v>
      </c>
      <c r="F115" s="22" t="s">
        <v>118</v>
      </c>
      <c r="G115" s="69" t="s">
        <v>93</v>
      </c>
      <c r="H115" s="22" t="s">
        <v>107</v>
      </c>
    </row>
    <row r="116" spans="1:8" ht="16.5" customHeight="1">
      <c r="A116" s="200"/>
      <c r="B116" s="97" t="s">
        <v>279</v>
      </c>
      <c r="C116" s="42"/>
      <c r="D116" s="132"/>
      <c r="E116" s="22"/>
      <c r="F116" s="22"/>
      <c r="G116" s="69"/>
      <c r="H116" s="22"/>
    </row>
    <row r="117" spans="1:8" ht="16.5" customHeight="1">
      <c r="A117" s="25"/>
      <c r="B117" s="28"/>
      <c r="C117" s="42"/>
      <c r="D117" s="132"/>
      <c r="E117" s="22"/>
      <c r="F117" s="22"/>
      <c r="G117" s="69"/>
      <c r="H117" s="22"/>
    </row>
    <row r="118" spans="1:8" ht="16.5" customHeight="1">
      <c r="A118" s="200" t="s">
        <v>124</v>
      </c>
      <c r="B118" s="97" t="s">
        <v>358</v>
      </c>
      <c r="C118" s="47" t="str">
        <f>'D4 master'!C10</f>
        <v>SQR-SD4I4G3K2SNEFB 512x8   AQD-SD4U4GN32-SPW1  512x16</v>
      </c>
      <c r="D118" s="47">
        <f>'D4 master'!D10</f>
        <v>0</v>
      </c>
      <c r="E118" s="22" t="s">
        <v>37</v>
      </c>
      <c r="F118" s="22" t="s">
        <v>118</v>
      </c>
      <c r="G118" s="69" t="s">
        <v>112</v>
      </c>
      <c r="H118" s="22" t="s">
        <v>106</v>
      </c>
    </row>
    <row r="119" spans="1:8" ht="16.5" customHeight="1">
      <c r="A119" s="200" t="s">
        <v>124</v>
      </c>
      <c r="B119" s="97" t="s">
        <v>243</v>
      </c>
      <c r="C119" s="47" t="str">
        <f>'D4 master'!C11</f>
        <v>SQR-SD4I8G3K2SNBCB 1x8</v>
      </c>
      <c r="D119" s="47" t="str">
        <f>'D4 master'!D11</f>
        <v>LSR-S4N08G3E10-STE 1x8</v>
      </c>
      <c r="E119" s="22" t="s">
        <v>37</v>
      </c>
      <c r="F119" s="22" t="s">
        <v>118</v>
      </c>
      <c r="G119" s="69" t="s">
        <v>112</v>
      </c>
      <c r="H119" s="22" t="s">
        <v>107</v>
      </c>
    </row>
    <row r="120" spans="1:8" ht="16.5" customHeight="1">
      <c r="A120" s="200"/>
      <c r="B120" s="97" t="s">
        <v>279</v>
      </c>
      <c r="C120" s="47"/>
      <c r="D120" s="135"/>
      <c r="E120" s="22"/>
      <c r="F120" s="22"/>
      <c r="G120" s="69"/>
      <c r="H120" s="22"/>
    </row>
    <row r="121" spans="1:8" ht="16.5" customHeight="1">
      <c r="A121" s="200"/>
      <c r="B121" s="318"/>
      <c r="C121" s="47"/>
      <c r="D121" s="135"/>
      <c r="E121" s="22"/>
      <c r="F121" s="22"/>
      <c r="G121" s="69"/>
      <c r="H121" s="22"/>
    </row>
    <row r="122" spans="1:8" ht="16.5" customHeight="1">
      <c r="A122" s="200" t="s">
        <v>360</v>
      </c>
      <c r="B122" s="24" t="s">
        <v>359</v>
      </c>
      <c r="C122" s="41" t="str">
        <f>'D3 master'!C4</f>
        <v>AQD-SD3L2GN16-SR  256x16</v>
      </c>
      <c r="D122" s="41">
        <f>'D3 master'!D4</f>
        <v>0</v>
      </c>
      <c r="E122" s="22" t="s">
        <v>37</v>
      </c>
      <c r="F122" s="22" t="s">
        <v>126</v>
      </c>
      <c r="G122" s="69" t="s">
        <v>93</v>
      </c>
      <c r="H122" s="22" t="s">
        <v>109</v>
      </c>
    </row>
    <row r="123" spans="1:8" ht="16.5" customHeight="1">
      <c r="A123" s="200" t="s">
        <v>360</v>
      </c>
      <c r="B123" s="24" t="s">
        <v>280</v>
      </c>
      <c r="C123" s="211" t="str">
        <f>'D3 master'!C6</f>
        <v>AQD-SD3L4GN16-SG1   512x8</v>
      </c>
      <c r="D123" s="211" t="str">
        <f>'D3 master'!D6</f>
        <v>LSR-S3N04G1C20-SAC  512x8</v>
      </c>
      <c r="E123" s="22" t="s">
        <v>37</v>
      </c>
      <c r="F123" s="22" t="s">
        <v>126</v>
      </c>
      <c r="G123" s="69" t="s">
        <v>93</v>
      </c>
      <c r="H123" s="22" t="s">
        <v>90</v>
      </c>
    </row>
    <row r="124" spans="1:8" ht="16.5" customHeight="1">
      <c r="A124" s="200" t="s">
        <v>360</v>
      </c>
      <c r="B124" s="24" t="s">
        <v>244</v>
      </c>
      <c r="C124" s="211" t="str">
        <f>'D3 master'!C7</f>
        <v>AQD-SD3L8GN16-SG1  512x8</v>
      </c>
      <c r="D124" s="211" t="str">
        <f>'D3 master'!D7</f>
        <v>LSR-S3N08G1C20-SAC  512x8</v>
      </c>
      <c r="E124" s="22" t="s">
        <v>37</v>
      </c>
      <c r="F124" s="22" t="s">
        <v>126</v>
      </c>
      <c r="G124" s="69" t="s">
        <v>93</v>
      </c>
      <c r="H124" s="22" t="s">
        <v>91</v>
      </c>
    </row>
    <row r="125" spans="1:8" ht="16.5" customHeight="1">
      <c r="A125" s="25"/>
      <c r="B125" s="285"/>
      <c r="C125" s="112"/>
      <c r="D125" s="112"/>
      <c r="E125" s="22"/>
      <c r="F125" s="22"/>
      <c r="G125" s="69"/>
      <c r="H125" s="22"/>
    </row>
    <row r="126" spans="1:8" ht="16.5" customHeight="1">
      <c r="A126" s="25" t="s">
        <v>125</v>
      </c>
      <c r="B126" s="24" t="s">
        <v>359</v>
      </c>
      <c r="C126" s="41" t="str">
        <f>'D3 master'!C10</f>
        <v>SQR-SD3I2G1K6MNFKB  256x8</v>
      </c>
      <c r="D126" s="41">
        <f>'D3 master'!D10</f>
        <v>0</v>
      </c>
      <c r="E126" s="22" t="s">
        <v>37</v>
      </c>
      <c r="F126" s="22" t="s">
        <v>126</v>
      </c>
      <c r="G126" s="69" t="s">
        <v>112</v>
      </c>
      <c r="H126" s="22" t="s">
        <v>109</v>
      </c>
    </row>
    <row r="127" spans="1:8" ht="16.5" customHeight="1">
      <c r="A127" s="25" t="s">
        <v>125</v>
      </c>
      <c r="B127" s="24" t="s">
        <v>280</v>
      </c>
      <c r="C127" s="211" t="str">
        <f>'D3 master'!C12</f>
        <v>SQR-SD3I-4G1K6SNLB  512x8</v>
      </c>
      <c r="D127" s="211" t="str">
        <f>'D3 master'!D12</f>
        <v>LSR-S3N04G1C10-SAE  512x8</v>
      </c>
      <c r="E127" s="22" t="s">
        <v>37</v>
      </c>
      <c r="F127" s="22" t="s">
        <v>126</v>
      </c>
      <c r="G127" s="69" t="s">
        <v>112</v>
      </c>
      <c r="H127" s="22" t="s">
        <v>90</v>
      </c>
    </row>
    <row r="128" spans="1:8" ht="16.5" customHeight="1">
      <c r="A128" s="25" t="s">
        <v>125</v>
      </c>
      <c r="B128" s="24" t="s">
        <v>244</v>
      </c>
      <c r="C128" s="211" t="str">
        <f>'D3 master'!C13</f>
        <v>SQR-SD3I-8G1K6SNLB   512x8</v>
      </c>
      <c r="D128" s="211" t="str">
        <f>'D3 master'!D13</f>
        <v>LSR-S3N08G1C10-SAE   512x8</v>
      </c>
      <c r="E128" s="22" t="s">
        <v>37</v>
      </c>
      <c r="F128" s="22" t="s">
        <v>126</v>
      </c>
      <c r="G128" s="69" t="s">
        <v>112</v>
      </c>
      <c r="H128" s="22" t="s">
        <v>91</v>
      </c>
    </row>
    <row r="129" spans="1:8" ht="16.5" customHeight="1">
      <c r="A129" s="25"/>
      <c r="B129" s="285"/>
      <c r="C129" s="45"/>
      <c r="D129" s="120"/>
      <c r="E129" s="22"/>
      <c r="F129" s="22"/>
      <c r="G129" s="69"/>
      <c r="H129" s="22"/>
    </row>
    <row r="130" spans="1:8" ht="16.5" customHeight="1">
      <c r="A130" s="200" t="s">
        <v>362</v>
      </c>
      <c r="B130" s="24" t="s">
        <v>361</v>
      </c>
      <c r="C130" s="41" t="str">
        <f>C122</f>
        <v>AQD-SD3L2GN16-SR  256x16</v>
      </c>
      <c r="D130" s="41">
        <f t="shared" ref="D130:D132" si="0">D122</f>
        <v>0</v>
      </c>
      <c r="E130" s="22" t="s">
        <v>37</v>
      </c>
      <c r="F130" s="22" t="s">
        <v>126</v>
      </c>
      <c r="G130" s="69" t="s">
        <v>93</v>
      </c>
      <c r="H130" s="22" t="s">
        <v>109</v>
      </c>
    </row>
    <row r="131" spans="1:8" ht="16.5" customHeight="1">
      <c r="A131" s="200" t="s">
        <v>362</v>
      </c>
      <c r="B131" s="19" t="s">
        <v>243</v>
      </c>
      <c r="C131" s="41" t="str">
        <f>C123</f>
        <v>AQD-SD3L4GN16-SG1   512x8</v>
      </c>
      <c r="D131" s="41" t="str">
        <f t="shared" si="0"/>
        <v>LSR-S3N04G1C20-SAC  512x8</v>
      </c>
      <c r="E131" s="22" t="s">
        <v>37</v>
      </c>
      <c r="F131" s="22" t="s">
        <v>126</v>
      </c>
      <c r="G131" s="69" t="s">
        <v>93</v>
      </c>
      <c r="H131" s="22" t="s">
        <v>90</v>
      </c>
    </row>
    <row r="132" spans="1:8" ht="16.5" customHeight="1">
      <c r="A132" s="200" t="s">
        <v>362</v>
      </c>
      <c r="B132" s="24" t="s">
        <v>281</v>
      </c>
      <c r="C132" s="41" t="str">
        <f>C124</f>
        <v>AQD-SD3L8GN16-SG1  512x8</v>
      </c>
      <c r="D132" s="41" t="str">
        <f t="shared" si="0"/>
        <v>LSR-S3N08G1C20-SAC  512x8</v>
      </c>
      <c r="E132" s="22" t="s">
        <v>37</v>
      </c>
      <c r="F132" s="22" t="s">
        <v>126</v>
      </c>
      <c r="G132" s="69" t="s">
        <v>93</v>
      </c>
      <c r="H132" s="22" t="s">
        <v>91</v>
      </c>
    </row>
    <row r="133" spans="1:8" ht="16.5" customHeight="1">
      <c r="A133" s="25"/>
      <c r="B133" s="285"/>
      <c r="C133" s="212"/>
      <c r="D133" s="120"/>
      <c r="E133" s="22"/>
      <c r="F133" s="22"/>
      <c r="G133" s="69"/>
      <c r="H133" s="22"/>
    </row>
    <row r="134" spans="1:8" ht="16.5" customHeight="1">
      <c r="A134" s="18" t="s">
        <v>128</v>
      </c>
      <c r="B134" s="24" t="s">
        <v>361</v>
      </c>
      <c r="C134" s="319" t="str">
        <f>'D3 master'!C10</f>
        <v>SQR-SD3I2G1K6MNFKB  256x8</v>
      </c>
      <c r="D134" s="319">
        <f>D126</f>
        <v>0</v>
      </c>
      <c r="E134" s="22" t="s">
        <v>37</v>
      </c>
      <c r="F134" s="22" t="s">
        <v>126</v>
      </c>
      <c r="G134" s="69" t="s">
        <v>112</v>
      </c>
      <c r="H134" s="22" t="s">
        <v>109</v>
      </c>
    </row>
    <row r="135" spans="1:8" ht="16.5" customHeight="1">
      <c r="A135" s="18" t="s">
        <v>128</v>
      </c>
      <c r="B135" s="19" t="s">
        <v>243</v>
      </c>
      <c r="C135" s="319" t="str">
        <f t="shared" ref="C135:D135" si="1">C127</f>
        <v>SQR-SD3I-4G1K6SNLB  512x8</v>
      </c>
      <c r="D135" s="319" t="str">
        <f t="shared" si="1"/>
        <v>LSR-S3N04G1C10-SAE  512x8</v>
      </c>
      <c r="E135" s="22" t="s">
        <v>37</v>
      </c>
      <c r="F135" s="22" t="s">
        <v>126</v>
      </c>
      <c r="G135" s="69" t="s">
        <v>112</v>
      </c>
      <c r="H135" s="22" t="s">
        <v>90</v>
      </c>
    </row>
    <row r="136" spans="1:8" ht="16.5" customHeight="1">
      <c r="A136" s="18" t="s">
        <v>128</v>
      </c>
      <c r="B136" s="24" t="s">
        <v>281</v>
      </c>
      <c r="C136" s="319" t="str">
        <f t="shared" ref="C136:D136" si="2">C128</f>
        <v>SQR-SD3I-8G1K6SNLB   512x8</v>
      </c>
      <c r="D136" s="319" t="str">
        <f t="shared" si="2"/>
        <v>LSR-S3N08G1C10-SAE   512x8</v>
      </c>
      <c r="E136" s="22" t="s">
        <v>37</v>
      </c>
      <c r="F136" s="22" t="s">
        <v>126</v>
      </c>
      <c r="G136" s="69" t="s">
        <v>112</v>
      </c>
      <c r="H136" s="22" t="s">
        <v>91</v>
      </c>
    </row>
    <row r="137" spans="1:8" ht="16.5" customHeight="1">
      <c r="A137" s="251"/>
      <c r="B137" s="284"/>
      <c r="C137" s="212"/>
      <c r="D137" s="120"/>
      <c r="E137" s="22"/>
      <c r="F137" s="116"/>
      <c r="G137" s="118"/>
      <c r="H137" s="116"/>
    </row>
    <row r="138" spans="1:8" ht="16.5" customHeight="1">
      <c r="A138" s="317" t="s">
        <v>356</v>
      </c>
      <c r="B138" s="24" t="s">
        <v>355</v>
      </c>
      <c r="C138" s="42" t="str">
        <f>'D4 master'!C3</f>
        <v>SQR-SD4N4G3K2SNPGB  512x16  AQD-SD4U4GN32-SP 512x16</v>
      </c>
      <c r="D138" s="42" t="str">
        <f>'D4 master'!D3</f>
        <v>LSR-S4N04G04S0-STC 512x16</v>
      </c>
      <c r="E138" s="22" t="s">
        <v>37</v>
      </c>
      <c r="F138" s="31" t="s">
        <v>118</v>
      </c>
      <c r="G138" s="69" t="s">
        <v>93</v>
      </c>
      <c r="H138" s="22" t="s">
        <v>107</v>
      </c>
    </row>
    <row r="139" spans="1:8" ht="16.5" customHeight="1">
      <c r="A139" s="317" t="s">
        <v>356</v>
      </c>
      <c r="B139" s="24" t="s">
        <v>243</v>
      </c>
      <c r="C139" s="42" t="str">
        <f>'D4 master'!C6</f>
        <v>AQD-SD4U16GN32-SE 1x8   SQR-SD4N16G3K2SNGB 1x8</v>
      </c>
      <c r="D139" s="42" t="str">
        <f>'D4 master'!D6</f>
        <v>LSR-S4N16G3F10-MMC 2x8</v>
      </c>
      <c r="E139" s="22" t="s">
        <v>37</v>
      </c>
      <c r="F139" s="31" t="s">
        <v>118</v>
      </c>
      <c r="G139" s="69" t="s">
        <v>93</v>
      </c>
      <c r="H139" s="22" t="s">
        <v>5</v>
      </c>
    </row>
    <row r="140" spans="1:8" ht="16.5" customHeight="1">
      <c r="A140" s="317" t="s">
        <v>356</v>
      </c>
      <c r="B140" s="24" t="s">
        <v>248</v>
      </c>
      <c r="C140" s="42" t="str">
        <f>'D4 master'!C7</f>
        <v>SQR-SD4N32G3K2SNAB 2x8</v>
      </c>
      <c r="D140" s="42" t="str">
        <f>'D4 master'!D7</f>
        <v>LSR-S4N32GB3S0-STC 2x8</v>
      </c>
      <c r="E140" s="22" t="s">
        <v>37</v>
      </c>
      <c r="F140" s="31" t="s">
        <v>118</v>
      </c>
      <c r="G140" s="69" t="s">
        <v>93</v>
      </c>
      <c r="H140" s="22" t="s">
        <v>73</v>
      </c>
    </row>
    <row r="141" spans="1:8" ht="16.5" customHeight="1">
      <c r="A141" s="110" t="s">
        <v>357</v>
      </c>
      <c r="B141" s="285"/>
      <c r="C141" s="42"/>
      <c r="D141" s="49"/>
      <c r="E141" s="22"/>
      <c r="F141" s="31"/>
      <c r="G141" s="69"/>
      <c r="H141" s="22"/>
    </row>
    <row r="142" spans="1:8" ht="16.5" customHeight="1">
      <c r="A142" s="317" t="s">
        <v>356</v>
      </c>
      <c r="B142" s="24" t="s">
        <v>355</v>
      </c>
      <c r="C142" s="42" t="str">
        <f>'D4 master'!C18</f>
        <v>AQD-SD4U8GE32-SE 1x8</v>
      </c>
      <c r="D142" s="42" t="str">
        <f>'D4 master'!D18</f>
        <v>LSR-S4E08GA3S0-STC 1x8</v>
      </c>
      <c r="E142" s="22" t="s">
        <v>37</v>
      </c>
      <c r="F142" s="31" t="s">
        <v>41</v>
      </c>
      <c r="G142" s="69" t="s">
        <v>93</v>
      </c>
      <c r="H142" s="22" t="s">
        <v>107</v>
      </c>
    </row>
    <row r="143" spans="1:8" ht="16.5" customHeight="1">
      <c r="A143" s="317" t="s">
        <v>356</v>
      </c>
      <c r="B143" s="24" t="s">
        <v>243</v>
      </c>
      <c r="C143" s="42" t="str">
        <f>'D4 master'!C20</f>
        <v>AQD-SD4U16GE32-SE 1x8</v>
      </c>
      <c r="D143" s="42" t="str">
        <f>'D4 master'!D20</f>
        <v>LSR-S4E16G3F10-STC 1x8</v>
      </c>
      <c r="E143" s="22" t="s">
        <v>37</v>
      </c>
      <c r="F143" s="31" t="s">
        <v>41</v>
      </c>
      <c r="G143" s="69" t="s">
        <v>93</v>
      </c>
      <c r="H143" s="22" t="s">
        <v>5</v>
      </c>
    </row>
    <row r="144" spans="1:8" ht="16.5" customHeight="1">
      <c r="A144" s="317" t="s">
        <v>356</v>
      </c>
      <c r="B144" s="24" t="s">
        <v>248</v>
      </c>
      <c r="C144" s="42" t="str">
        <f>'D4 master'!C21</f>
        <v>SQR-SD4N32G3K2SEAB 2x8</v>
      </c>
      <c r="D144" s="42" t="str">
        <f>'D4 master'!D21</f>
        <v>LSR-S4E32G3F10-MTC 2x8</v>
      </c>
      <c r="E144" s="22" t="s">
        <v>37</v>
      </c>
      <c r="F144" s="31" t="s">
        <v>41</v>
      </c>
      <c r="G144" s="69" t="s">
        <v>93</v>
      </c>
      <c r="H144" s="22" t="s">
        <v>73</v>
      </c>
    </row>
    <row r="145" spans="1:8" ht="16.5" customHeight="1">
      <c r="A145" s="110"/>
      <c r="B145" s="285"/>
      <c r="C145" s="42"/>
      <c r="D145" s="49"/>
      <c r="E145" s="22"/>
      <c r="F145" s="31"/>
      <c r="G145" s="69"/>
      <c r="H145" s="22"/>
    </row>
    <row r="146" spans="1:8" ht="16.5" customHeight="1">
      <c r="A146" s="251" t="s">
        <v>365</v>
      </c>
      <c r="B146" s="19" t="s">
        <v>363</v>
      </c>
      <c r="C146" s="42" t="str">
        <f>'D4 master'!C3</f>
        <v>SQR-SD4N4G3K2SNPGB  512x16  AQD-SD4U4GN32-SP 512x16</v>
      </c>
      <c r="D146" s="42" t="str">
        <f>'D4 master'!D3</f>
        <v>LSR-S4N04G04S0-STC 512x16</v>
      </c>
      <c r="E146" s="22" t="s">
        <v>37</v>
      </c>
      <c r="F146" s="31" t="s">
        <v>118</v>
      </c>
      <c r="G146" s="69" t="s">
        <v>93</v>
      </c>
      <c r="H146" s="22" t="s">
        <v>91</v>
      </c>
    </row>
    <row r="147" spans="1:8" ht="16.5" customHeight="1">
      <c r="A147" s="251" t="s">
        <v>365</v>
      </c>
      <c r="B147" s="19" t="s">
        <v>243</v>
      </c>
      <c r="C147" s="42" t="str">
        <f>'D4 master'!C6</f>
        <v>AQD-SD4U16GN32-SE 1x8   SQR-SD4N16G3K2SNGB 1x8</v>
      </c>
      <c r="D147" s="42" t="str">
        <f>'D4 master'!D6</f>
        <v>LSR-S4N16G3F10-MMC 2x8</v>
      </c>
      <c r="E147" s="22" t="s">
        <v>37</v>
      </c>
      <c r="F147" s="31" t="s">
        <v>118</v>
      </c>
      <c r="G147" s="69" t="s">
        <v>93</v>
      </c>
      <c r="H147" s="22" t="s">
        <v>88</v>
      </c>
    </row>
    <row r="148" spans="1:8" ht="16.5" customHeight="1">
      <c r="A148" s="251" t="s">
        <v>365</v>
      </c>
      <c r="B148" s="19" t="s">
        <v>286</v>
      </c>
      <c r="C148" s="42" t="str">
        <f>'D4 master'!C7</f>
        <v>SQR-SD4N32G3K2SNAB 2x8</v>
      </c>
      <c r="D148" s="42" t="str">
        <f>'D4 master'!D7</f>
        <v>LSR-S4N32GB3S0-STC 2x8</v>
      </c>
      <c r="E148" s="22" t="s">
        <v>37</v>
      </c>
      <c r="F148" s="31" t="s">
        <v>118</v>
      </c>
      <c r="G148" s="69" t="s">
        <v>93</v>
      </c>
      <c r="H148" s="22" t="s">
        <v>102</v>
      </c>
    </row>
    <row r="149" spans="1:8" ht="16.5" customHeight="1">
      <c r="A149" s="18"/>
      <c r="B149" s="284"/>
      <c r="C149" s="42"/>
      <c r="D149" s="49"/>
      <c r="E149" s="22"/>
      <c r="F149" s="31"/>
      <c r="G149" s="69"/>
      <c r="H149" s="22"/>
    </row>
    <row r="150" spans="1:8" ht="16.5" customHeight="1">
      <c r="A150" s="196" t="s">
        <v>364</v>
      </c>
      <c r="B150" s="19" t="s">
        <v>363</v>
      </c>
      <c r="C150" s="47" t="str">
        <f>'D4 master'!C10</f>
        <v>SQR-SD4I4G3K2SNEFB 512x8   AQD-SD4U4GN32-SPW1  512x16</v>
      </c>
      <c r="D150" s="47">
        <f>'D4 master'!D10</f>
        <v>0</v>
      </c>
      <c r="E150" s="22" t="s">
        <v>37</v>
      </c>
      <c r="F150" s="31" t="s">
        <v>118</v>
      </c>
      <c r="G150" s="69" t="s">
        <v>112</v>
      </c>
      <c r="H150" s="22" t="s">
        <v>91</v>
      </c>
    </row>
    <row r="151" spans="1:8" ht="16.5" customHeight="1">
      <c r="A151" s="196" t="s">
        <v>364</v>
      </c>
      <c r="B151" s="19" t="s">
        <v>243</v>
      </c>
      <c r="C151" s="47" t="str">
        <f>'D4 master'!C13</f>
        <v>SQR-SD4I16G3K2SNCB  1x8</v>
      </c>
      <c r="D151" s="47" t="str">
        <f>'D4 master'!D13</f>
        <v>LSR-S4N16G3F10-STE  2x8</v>
      </c>
      <c r="E151" s="22" t="s">
        <v>37</v>
      </c>
      <c r="F151" s="31" t="s">
        <v>118</v>
      </c>
      <c r="G151" s="69" t="s">
        <v>112</v>
      </c>
      <c r="H151" s="22" t="s">
        <v>88</v>
      </c>
    </row>
    <row r="152" spans="1:8" ht="16.5" customHeight="1">
      <c r="A152" s="196" t="s">
        <v>364</v>
      </c>
      <c r="B152" s="19" t="s">
        <v>286</v>
      </c>
      <c r="C152" s="47" t="str">
        <f>'D4 master'!C14</f>
        <v>SQR-SD4I32G3K2SNAB 2x8</v>
      </c>
      <c r="D152" s="47" t="str">
        <f>'D4 master'!D14</f>
        <v>LSR-S4N32G3F10-STE 2x8</v>
      </c>
      <c r="E152" s="22" t="s">
        <v>37</v>
      </c>
      <c r="F152" s="199" t="s">
        <v>118</v>
      </c>
      <c r="G152" s="119" t="s">
        <v>112</v>
      </c>
      <c r="H152" s="117" t="s">
        <v>102</v>
      </c>
    </row>
    <row r="153" spans="1:8" ht="16.5" customHeight="1">
      <c r="A153" s="196"/>
      <c r="B153" s="284"/>
      <c r="C153" s="206"/>
      <c r="D153" s="114"/>
      <c r="E153" s="22"/>
      <c r="F153" s="31"/>
      <c r="G153" s="69"/>
      <c r="H153" s="22"/>
    </row>
    <row r="154" spans="1:8" ht="16.5" customHeight="1">
      <c r="A154" s="29" t="s">
        <v>368</v>
      </c>
      <c r="B154" s="29" t="s">
        <v>298</v>
      </c>
      <c r="C154" s="42" t="str">
        <f>'D4 master'!C3</f>
        <v>SQR-SD4N4G3K2SNPGB  512x16  AQD-SD4U4GN32-SP 512x16</v>
      </c>
      <c r="D154" s="42" t="str">
        <f>'D4 master'!D3</f>
        <v>LSR-S4N04G04S0-STC 512x16</v>
      </c>
      <c r="E154" s="22" t="s">
        <v>37</v>
      </c>
      <c r="F154" s="31" t="s">
        <v>118</v>
      </c>
      <c r="G154" s="69" t="s">
        <v>93</v>
      </c>
      <c r="H154" s="22" t="s">
        <v>91</v>
      </c>
    </row>
    <row r="155" spans="1:8" ht="16.5" customHeight="1">
      <c r="A155" s="29" t="s">
        <v>368</v>
      </c>
      <c r="B155" s="289" t="s">
        <v>366</v>
      </c>
      <c r="C155" s="49" t="str">
        <f>'D4 master'!C6</f>
        <v>AQD-SD4U16GN32-SE 1x8   SQR-SD4N16G3K2SNGB 1x8</v>
      </c>
      <c r="D155" s="49" t="str">
        <f>'D4 master'!D6</f>
        <v>LSR-S4N16G3F10-MMC 2x8</v>
      </c>
      <c r="E155" s="22" t="s">
        <v>37</v>
      </c>
      <c r="F155" s="31" t="s">
        <v>118</v>
      </c>
      <c r="G155" s="69" t="s">
        <v>93</v>
      </c>
      <c r="H155" s="22" t="s">
        <v>88</v>
      </c>
    </row>
    <row r="156" spans="1:8" ht="16.5" customHeight="1">
      <c r="A156" s="29" t="s">
        <v>368</v>
      </c>
      <c r="B156" s="29" t="s">
        <v>367</v>
      </c>
      <c r="C156" s="49" t="str">
        <f>'D4 master'!C7</f>
        <v>SQR-SD4N32G3K2SNAB 2x8</v>
      </c>
      <c r="D156" s="49" t="str">
        <f>'D4 master'!D7</f>
        <v>LSR-S4N32GB3S0-STC 2x8</v>
      </c>
      <c r="E156" s="22" t="s">
        <v>37</v>
      </c>
      <c r="F156" s="31" t="s">
        <v>118</v>
      </c>
      <c r="G156" s="69" t="s">
        <v>93</v>
      </c>
      <c r="H156" s="22" t="s">
        <v>102</v>
      </c>
    </row>
    <row r="157" spans="1:8" ht="16.5" customHeight="1">
      <c r="A157" s="29"/>
      <c r="B157" s="29"/>
      <c r="C157" s="42"/>
      <c r="D157" s="49"/>
      <c r="E157" s="22"/>
      <c r="F157" s="31"/>
      <c r="G157" s="69"/>
      <c r="H157" s="22"/>
    </row>
    <row r="158" spans="1:8" ht="16.5" customHeight="1">
      <c r="A158" s="29" t="s">
        <v>370</v>
      </c>
      <c r="B158" s="29" t="s">
        <v>257</v>
      </c>
      <c r="C158" s="46" t="str">
        <f>'D3 master'!C4</f>
        <v>AQD-SD3L2GN16-SR  256x16</v>
      </c>
      <c r="D158" s="46">
        <f>'D3 master'!D4</f>
        <v>0</v>
      </c>
      <c r="E158" s="22" t="s">
        <v>37</v>
      </c>
      <c r="F158" s="10" t="s">
        <v>126</v>
      </c>
      <c r="G158" s="69" t="s">
        <v>93</v>
      </c>
      <c r="H158" s="23" t="s">
        <v>109</v>
      </c>
    </row>
    <row r="159" spans="1:8" ht="16.5" customHeight="1">
      <c r="A159" s="29" t="s">
        <v>370</v>
      </c>
      <c r="B159" s="29" t="s">
        <v>243</v>
      </c>
      <c r="C159" s="46" t="str">
        <f>'D3 master'!C6</f>
        <v>AQD-SD3L4GN16-SG1   512x8</v>
      </c>
      <c r="D159" s="46" t="str">
        <f>'D3 master'!D6</f>
        <v>LSR-S3N04G1C20-SAC  512x8</v>
      </c>
      <c r="E159" s="22" t="s">
        <v>37</v>
      </c>
      <c r="F159" s="10" t="s">
        <v>126</v>
      </c>
      <c r="G159" s="69" t="s">
        <v>93</v>
      </c>
      <c r="H159" s="23" t="s">
        <v>90</v>
      </c>
    </row>
    <row r="160" spans="1:8" ht="16.5" customHeight="1">
      <c r="A160" s="29" t="s">
        <v>370</v>
      </c>
      <c r="B160" s="29" t="s">
        <v>369</v>
      </c>
      <c r="C160" s="46" t="str">
        <f>'D3 master'!C7</f>
        <v>AQD-SD3L8GN16-SG1  512x8</v>
      </c>
      <c r="D160" s="46" t="str">
        <f>'D3 master'!D7</f>
        <v>LSR-S3N08G1C20-SAC  512x8</v>
      </c>
      <c r="E160" s="22"/>
      <c r="F160" s="10"/>
      <c r="G160" s="69"/>
      <c r="H160" s="23" t="s">
        <v>91</v>
      </c>
    </row>
    <row r="161" spans="1:10" ht="16.5" customHeight="1">
      <c r="A161" s="29"/>
      <c r="B161" s="29"/>
      <c r="C161" s="46"/>
      <c r="D161" s="109"/>
      <c r="E161" s="22"/>
      <c r="F161" s="10"/>
      <c r="G161" s="69"/>
      <c r="H161" s="23"/>
    </row>
    <row r="162" spans="1:10" ht="16.5" customHeight="1">
      <c r="A162" s="29" t="s">
        <v>371</v>
      </c>
      <c r="B162" s="29" t="s">
        <v>257</v>
      </c>
      <c r="C162" s="46" t="str">
        <f>'D3 master'!C10</f>
        <v>SQR-SD3I2G1K6MNFKB  256x8</v>
      </c>
      <c r="D162" s="46">
        <f>'D3 master'!D10</f>
        <v>0</v>
      </c>
      <c r="E162" s="22" t="s">
        <v>37</v>
      </c>
      <c r="F162" s="10" t="s">
        <v>126</v>
      </c>
      <c r="G162" s="69" t="s">
        <v>112</v>
      </c>
      <c r="H162" s="23" t="s">
        <v>109</v>
      </c>
    </row>
    <row r="163" spans="1:10" ht="16.5" customHeight="1">
      <c r="A163" s="29" t="s">
        <v>371</v>
      </c>
      <c r="B163" s="29" t="s">
        <v>243</v>
      </c>
      <c r="C163" s="46" t="str">
        <f>'D3 master'!C12</f>
        <v>SQR-SD3I-4G1K6SNLB  512x8</v>
      </c>
      <c r="D163" s="46" t="str">
        <f>'D3 master'!D12</f>
        <v>LSR-S3N04G1C10-SAE  512x8</v>
      </c>
      <c r="E163" s="22" t="s">
        <v>37</v>
      </c>
      <c r="F163" s="10" t="s">
        <v>126</v>
      </c>
      <c r="G163" s="69" t="s">
        <v>112</v>
      </c>
      <c r="H163" s="23" t="s">
        <v>90</v>
      </c>
    </row>
    <row r="164" spans="1:10" ht="16.5" customHeight="1">
      <c r="A164" s="29" t="s">
        <v>371</v>
      </c>
      <c r="B164" s="29" t="s">
        <v>369</v>
      </c>
      <c r="C164" s="46" t="str">
        <f>'D3 master'!C13</f>
        <v>SQR-SD3I-8G1K6SNLB   512x8</v>
      </c>
      <c r="D164" s="46" t="str">
        <f>'D3 master'!D13</f>
        <v>LSR-S3N08G1C10-SAE   512x8</v>
      </c>
      <c r="E164" s="22" t="s">
        <v>37</v>
      </c>
      <c r="F164" s="10" t="s">
        <v>126</v>
      </c>
      <c r="G164" s="69" t="s">
        <v>112</v>
      </c>
      <c r="H164" s="23" t="s">
        <v>91</v>
      </c>
    </row>
    <row r="165" spans="1:10" ht="16.5" customHeight="1">
      <c r="A165" s="289"/>
      <c r="B165" s="289"/>
      <c r="C165" s="210"/>
      <c r="D165" s="109"/>
      <c r="E165" s="22"/>
      <c r="F165" s="32"/>
      <c r="G165" s="69"/>
      <c r="H165" s="33"/>
    </row>
    <row r="166" spans="1:10" ht="16.5" customHeight="1">
      <c r="A166" s="251" t="s">
        <v>373</v>
      </c>
      <c r="B166" s="19" t="s">
        <v>372</v>
      </c>
      <c r="C166" s="213" t="str">
        <f>'D4 master'!C3</f>
        <v>SQR-SD4N4G3K2SNPGB  512x16  AQD-SD4U4GN32-SP 512x16</v>
      </c>
      <c r="D166" s="213" t="str">
        <f>'D4 master'!D3</f>
        <v>LSR-S4N04G04S0-STC 512x16</v>
      </c>
      <c r="E166" s="22" t="s">
        <v>37</v>
      </c>
      <c r="F166" s="22" t="s">
        <v>118</v>
      </c>
      <c r="G166" s="69" t="s">
        <v>93</v>
      </c>
      <c r="H166" s="22" t="s">
        <v>90</v>
      </c>
    </row>
    <row r="167" spans="1:10" ht="16.5" customHeight="1">
      <c r="A167" s="251" t="s">
        <v>373</v>
      </c>
      <c r="B167" s="19" t="s">
        <v>243</v>
      </c>
      <c r="C167" s="213" t="str">
        <f>'D4 master'!C4</f>
        <v>AQD-SD4U8GN32-SE 1x8   SQR-SD4N8G3K2SNBGB 1x8</v>
      </c>
      <c r="D167" s="213" t="str">
        <f>'D4 master'!D4</f>
        <v>LSR-S4N08GA3S0-STC 1x8</v>
      </c>
      <c r="E167" s="22" t="s">
        <v>37</v>
      </c>
      <c r="F167" s="23" t="s">
        <v>118</v>
      </c>
      <c r="G167" s="69" t="s">
        <v>93</v>
      </c>
      <c r="H167" s="23" t="s">
        <v>91</v>
      </c>
    </row>
    <row r="168" spans="1:10" ht="16.5" customHeight="1">
      <c r="A168" s="251" t="s">
        <v>373</v>
      </c>
      <c r="B168" s="19" t="s">
        <v>250</v>
      </c>
      <c r="C168" s="213" t="str">
        <f>'D4 master'!C5</f>
        <v>AQD-SD4U16GN32-SE 1x8   SQR-SD4N16G3K2SNGB 1x8</v>
      </c>
      <c r="D168" s="213" t="str">
        <f>'D4 master'!D5</f>
        <v>LSR-S4N16GA3S0-STC 1x8</v>
      </c>
      <c r="E168" s="22" t="s">
        <v>37</v>
      </c>
      <c r="F168" s="23" t="s">
        <v>118</v>
      </c>
      <c r="G168" s="69" t="s">
        <v>93</v>
      </c>
      <c r="H168" s="23" t="s">
        <v>88</v>
      </c>
    </row>
    <row r="169" spans="1:10" ht="16.5" customHeight="1">
      <c r="A169" s="19"/>
      <c r="B169" s="19"/>
      <c r="C169" s="42"/>
      <c r="D169" s="49"/>
      <c r="E169" s="22"/>
      <c r="F169" s="23"/>
      <c r="G169" s="69"/>
      <c r="H169" s="23"/>
    </row>
    <row r="170" spans="1:10" ht="16.5" customHeight="1">
      <c r="A170" s="19" t="s">
        <v>374</v>
      </c>
      <c r="B170" s="19" t="s">
        <v>372</v>
      </c>
      <c r="C170" s="47" t="str">
        <f>'D4 master'!C10</f>
        <v>SQR-SD4I4G3K2SNEFB 512x8   AQD-SD4U4GN32-SPW1  512x16</v>
      </c>
      <c r="D170" s="47">
        <f>'D4 master'!D10</f>
        <v>0</v>
      </c>
      <c r="E170" s="22" t="s">
        <v>37</v>
      </c>
      <c r="F170" s="23" t="s">
        <v>118</v>
      </c>
      <c r="G170" s="69" t="s">
        <v>112</v>
      </c>
      <c r="H170" s="23" t="s">
        <v>90</v>
      </c>
    </row>
    <row r="171" spans="1:10" ht="16.5" customHeight="1">
      <c r="A171" s="19" t="s">
        <v>374</v>
      </c>
      <c r="B171" s="19" t="s">
        <v>243</v>
      </c>
      <c r="C171" s="47" t="str">
        <f>'D4 master'!C11</f>
        <v>SQR-SD4I8G3K2SNBCB 1x8</v>
      </c>
      <c r="D171" s="47" t="str">
        <f>'D4 master'!D11</f>
        <v>LSR-S4N08G3E10-STE 1x8</v>
      </c>
      <c r="E171" s="22" t="s">
        <v>37</v>
      </c>
      <c r="F171" s="23" t="s">
        <v>118</v>
      </c>
      <c r="G171" s="69" t="s">
        <v>112</v>
      </c>
      <c r="H171" s="23" t="s">
        <v>91</v>
      </c>
    </row>
    <row r="172" spans="1:10" ht="16.5" customHeight="1">
      <c r="A172" s="19" t="s">
        <v>374</v>
      </c>
      <c r="B172" s="19" t="s">
        <v>250</v>
      </c>
      <c r="C172" s="47" t="str">
        <f>'D4 master'!C12</f>
        <v>SQR-SD4I16G3K2SNCB  1x8</v>
      </c>
      <c r="D172" s="47">
        <f>'D4 master'!D12</f>
        <v>0</v>
      </c>
      <c r="E172" s="22" t="s">
        <v>37</v>
      </c>
      <c r="F172" s="23" t="s">
        <v>118</v>
      </c>
      <c r="G172" s="69" t="s">
        <v>112</v>
      </c>
      <c r="H172" s="23" t="s">
        <v>88</v>
      </c>
    </row>
    <row r="173" spans="1:10" ht="16.5" customHeight="1">
      <c r="A173" s="19"/>
      <c r="B173" s="19"/>
      <c r="C173" s="47"/>
      <c r="D173" s="114"/>
      <c r="E173" s="22"/>
      <c r="F173" s="23"/>
      <c r="G173" s="69"/>
      <c r="H173" s="23"/>
      <c r="I173" s="20"/>
      <c r="J173" s="20"/>
    </row>
    <row r="174" spans="1:10" ht="16.5" customHeight="1">
      <c r="A174" s="97" t="s">
        <v>555</v>
      </c>
      <c r="B174" s="97" t="s">
        <v>552</v>
      </c>
      <c r="C174" s="401" t="str">
        <f>'D5 master'!B4</f>
        <v>AQD-SD5V8GN48-SC   SQR-SD5N8G5K6SNGPB</v>
      </c>
      <c r="D174" s="401" t="str">
        <f>'D5 master'!C4</f>
        <v>LSR-S5N8G3H10-MMC</v>
      </c>
      <c r="E174" s="22" t="s">
        <v>37</v>
      </c>
      <c r="F174" s="22" t="s">
        <v>554</v>
      </c>
      <c r="G174" s="69" t="s">
        <v>93</v>
      </c>
      <c r="H174" s="155" t="s">
        <v>91</v>
      </c>
    </row>
    <row r="175" spans="1:10" ht="16.5" customHeight="1">
      <c r="A175" s="25"/>
      <c r="B175" s="285" t="s">
        <v>553</v>
      </c>
      <c r="C175" s="401" t="str">
        <f>'D5 master'!B5</f>
        <v>AQD-SD5V16GN56-HB   SQR-SD5N16G5K6SNPB</v>
      </c>
      <c r="D175" s="401" t="str">
        <f>'D5 master'!C5</f>
        <v>LSR-S5N16G3H10-MMC</v>
      </c>
      <c r="E175" s="22" t="s">
        <v>37</v>
      </c>
      <c r="F175" s="22" t="s">
        <v>554</v>
      </c>
      <c r="G175" s="69" t="s">
        <v>93</v>
      </c>
      <c r="H175" s="399" t="s">
        <v>88</v>
      </c>
    </row>
    <row r="176" spans="1:10" ht="16.5" customHeight="1">
      <c r="A176" s="24"/>
      <c r="B176" s="398" t="s">
        <v>542</v>
      </c>
      <c r="C176" s="401" t="str">
        <f>'D5 master'!B6</f>
        <v>AQD-SD5V32GN56-HB   SQR-SD5N32G5K6SNPB</v>
      </c>
      <c r="D176" s="401" t="str">
        <f>'D5 master'!C6</f>
        <v>LSR-S5N32G3H10-MMC</v>
      </c>
      <c r="E176" s="22" t="s">
        <v>37</v>
      </c>
      <c r="F176" s="22" t="s">
        <v>554</v>
      </c>
      <c r="G176" s="69" t="s">
        <v>93</v>
      </c>
      <c r="H176" s="400" t="s">
        <v>102</v>
      </c>
    </row>
    <row r="177" spans="1:8" ht="16.5" customHeight="1">
      <c r="A177" s="24"/>
      <c r="B177" s="24"/>
      <c r="C177" s="42"/>
      <c r="D177" s="49"/>
      <c r="E177" s="22"/>
      <c r="F177" s="23"/>
      <c r="G177" s="22"/>
      <c r="H177" s="23"/>
    </row>
    <row r="178" spans="1:8" ht="16.5" customHeight="1">
      <c r="A178" s="97" t="s">
        <v>556</v>
      </c>
      <c r="B178" s="24"/>
      <c r="C178" s="42" t="str">
        <f>'D5 master'!B9</f>
        <v>SQR-SD5I8G4K8SNGBB</v>
      </c>
      <c r="D178" s="42" t="str">
        <f>'D5 master'!C9</f>
        <v>LSR-S5N08GA4T0-STE</v>
      </c>
      <c r="E178" s="22" t="s">
        <v>37</v>
      </c>
      <c r="F178" s="22" t="s">
        <v>554</v>
      </c>
      <c r="G178" s="69" t="s">
        <v>112</v>
      </c>
      <c r="H178" s="155" t="s">
        <v>91</v>
      </c>
    </row>
    <row r="179" spans="1:8" ht="16.5" customHeight="1">
      <c r="A179" s="24"/>
      <c r="B179" s="24"/>
      <c r="C179" s="42" t="str">
        <f>'D5 master'!B10</f>
        <v>SQR-SD5I16G5K6SNPB</v>
      </c>
      <c r="D179" s="42" t="str">
        <f>'D5 master'!C10</f>
        <v>LSR-S5N16GB3T0-STE</v>
      </c>
      <c r="E179" s="22" t="s">
        <v>37</v>
      </c>
      <c r="F179" s="22" t="s">
        <v>554</v>
      </c>
      <c r="G179" s="69" t="s">
        <v>112</v>
      </c>
      <c r="H179" s="399" t="s">
        <v>88</v>
      </c>
    </row>
    <row r="180" spans="1:8" ht="16.5" customHeight="1">
      <c r="A180" s="24"/>
      <c r="B180" s="24"/>
      <c r="C180" s="42" t="str">
        <f>'D5 master'!B11</f>
        <v>SQR-SD5I32G5K6SNPB</v>
      </c>
      <c r="D180" s="42" t="str">
        <f>'D5 master'!C11</f>
        <v>LSR-S5N32GB3T0-STE</v>
      </c>
      <c r="E180" s="22" t="s">
        <v>37</v>
      </c>
      <c r="F180" s="22" t="s">
        <v>554</v>
      </c>
      <c r="G180" s="69" t="s">
        <v>112</v>
      </c>
      <c r="H180" s="400" t="s">
        <v>102</v>
      </c>
    </row>
    <row r="181" spans="1:8" ht="16.5" customHeight="1">
      <c r="A181" s="24"/>
      <c r="B181" s="24"/>
      <c r="C181" s="42"/>
      <c r="D181" s="49"/>
      <c r="E181" s="22"/>
      <c r="F181" s="23"/>
      <c r="G181" s="22"/>
      <c r="H181" s="23"/>
    </row>
    <row r="182" spans="1:8" ht="16.2" customHeight="1">
      <c r="A182" s="25"/>
      <c r="B182" s="285"/>
      <c r="C182" s="49"/>
      <c r="D182" s="49"/>
      <c r="E182" s="22"/>
      <c r="F182" s="22"/>
      <c r="G182" s="22"/>
      <c r="H182" s="22"/>
    </row>
    <row r="183" spans="1:8" ht="16.5" customHeight="1">
      <c r="A183" s="24"/>
      <c r="B183" s="24"/>
      <c r="C183" s="42"/>
      <c r="D183" s="49"/>
      <c r="E183" s="22"/>
      <c r="F183" s="23"/>
      <c r="G183" s="22"/>
      <c r="H183" s="23"/>
    </row>
    <row r="184" spans="1:8" ht="16.5" customHeight="1">
      <c r="A184" s="24"/>
      <c r="B184" s="24"/>
      <c r="C184" s="42"/>
      <c r="D184" s="49"/>
      <c r="E184" s="22"/>
      <c r="F184" s="23"/>
      <c r="G184" s="22"/>
      <c r="H184" s="23"/>
    </row>
    <row r="185" spans="1:8" ht="16.5" customHeight="1">
      <c r="A185" s="24"/>
      <c r="B185" s="24"/>
      <c r="C185" s="42"/>
      <c r="D185" s="49"/>
      <c r="E185" s="22"/>
      <c r="F185" s="23"/>
      <c r="G185" s="22"/>
      <c r="H185" s="23"/>
    </row>
    <row r="186" spans="1:8" ht="16.5" customHeight="1">
      <c r="A186" s="24"/>
      <c r="B186" s="24"/>
      <c r="C186" s="42"/>
      <c r="D186" s="49"/>
      <c r="E186" s="22"/>
      <c r="F186" s="23"/>
      <c r="G186" s="22"/>
      <c r="H186" s="23"/>
    </row>
    <row r="187" spans="1:8" ht="16.5" customHeight="1">
      <c r="A187" s="24"/>
      <c r="B187" s="24"/>
      <c r="C187" s="42"/>
      <c r="D187" s="49"/>
      <c r="E187" s="22"/>
      <c r="F187" s="23"/>
      <c r="G187" s="22"/>
      <c r="H187" s="23"/>
    </row>
    <row r="188" spans="1:8" ht="16.5" customHeight="1">
      <c r="A188" s="24"/>
      <c r="B188" s="24"/>
      <c r="C188" s="42"/>
      <c r="D188" s="49"/>
      <c r="E188" s="22"/>
      <c r="F188" s="23"/>
      <c r="G188" s="22"/>
      <c r="H188" s="23"/>
    </row>
    <row r="189" spans="1:8" ht="16.5" customHeight="1">
      <c r="A189" s="24"/>
      <c r="B189" s="24"/>
      <c r="C189" s="42"/>
      <c r="D189" s="49"/>
      <c r="E189" s="22"/>
      <c r="F189" s="23"/>
      <c r="G189" s="22"/>
      <c r="H189" s="23"/>
    </row>
    <row r="190" spans="1:8" ht="16.5" customHeight="1">
      <c r="A190" s="24"/>
      <c r="B190" s="24"/>
      <c r="C190" s="42"/>
      <c r="D190" s="49"/>
      <c r="E190" s="22"/>
      <c r="F190" s="23"/>
      <c r="G190" s="22"/>
      <c r="H190" s="23"/>
    </row>
    <row r="191" spans="1:8" ht="16.5" customHeight="1">
      <c r="A191" s="24"/>
      <c r="B191" s="24"/>
      <c r="C191" s="42"/>
      <c r="D191" s="49"/>
      <c r="E191" s="22"/>
      <c r="F191" s="23"/>
      <c r="G191" s="22"/>
      <c r="H191" s="23"/>
    </row>
    <row r="192" spans="1:8" ht="16.5" customHeight="1">
      <c r="A192" s="25"/>
      <c r="B192" s="285"/>
      <c r="C192" s="49"/>
      <c r="D192" s="49"/>
      <c r="E192" s="22"/>
      <c r="F192" s="22"/>
      <c r="G192" s="22"/>
      <c r="H192" s="22"/>
    </row>
    <row r="193" spans="1:9" ht="16.5" customHeight="1">
      <c r="A193" s="25"/>
      <c r="B193" s="285"/>
      <c r="C193" s="49"/>
      <c r="D193" s="49"/>
      <c r="E193" s="22"/>
      <c r="F193" s="22"/>
      <c r="G193" s="22"/>
      <c r="H193" s="22"/>
    </row>
    <row r="194" spans="1:9" ht="16.5" customHeight="1">
      <c r="A194" s="25"/>
      <c r="B194" s="285"/>
      <c r="C194" s="49"/>
      <c r="D194" s="49"/>
      <c r="E194" s="22"/>
      <c r="F194" s="22"/>
      <c r="G194" s="22"/>
      <c r="H194" s="22"/>
    </row>
    <row r="195" spans="1:9" ht="16.5" customHeight="1">
      <c r="A195" s="29"/>
      <c r="B195" s="29"/>
      <c r="C195" s="214"/>
      <c r="D195" s="193"/>
      <c r="E195" s="31"/>
      <c r="F195" s="31"/>
      <c r="G195" s="32"/>
      <c r="H195" s="23"/>
    </row>
    <row r="196" spans="1:9" ht="16.5" customHeight="1">
      <c r="A196" s="29"/>
      <c r="B196" s="29"/>
      <c r="C196" s="214"/>
      <c r="D196" s="193"/>
      <c r="E196" s="31"/>
      <c r="F196" s="31"/>
      <c r="G196" s="32"/>
      <c r="H196" s="23"/>
    </row>
    <row r="197" spans="1:9" ht="16.5" customHeight="1">
      <c r="A197" s="19"/>
      <c r="B197" s="19"/>
      <c r="C197" s="215"/>
      <c r="D197" s="190"/>
      <c r="E197" s="22"/>
      <c r="F197" s="22"/>
      <c r="G197" s="33"/>
      <c r="H197" s="23"/>
    </row>
    <row r="198" spans="1:9" ht="16.5" customHeight="1">
      <c r="A198" s="24"/>
      <c r="B198" s="24"/>
      <c r="C198" s="216"/>
      <c r="D198" s="194"/>
      <c r="E198" s="22"/>
      <c r="F198" s="22"/>
      <c r="G198" s="33"/>
      <c r="H198" s="23"/>
    </row>
    <row r="199" spans="1:9" ht="16.5" customHeight="1">
      <c r="A199" s="19"/>
      <c r="B199" s="19"/>
      <c r="C199" s="215"/>
      <c r="D199" s="190"/>
      <c r="E199" s="22"/>
      <c r="F199" s="22"/>
      <c r="G199" s="33"/>
      <c r="H199" s="23"/>
    </row>
    <row r="200" spans="1:9" ht="16.5" customHeight="1">
      <c r="A200" s="19"/>
      <c r="B200" s="19"/>
      <c r="C200" s="215"/>
      <c r="D200" s="190"/>
      <c r="E200" s="22"/>
      <c r="F200" s="22"/>
      <c r="G200" s="33"/>
      <c r="H200" s="23"/>
    </row>
    <row r="201" spans="1:9" ht="16.5" customHeight="1">
      <c r="A201" s="24"/>
      <c r="B201" s="24"/>
      <c r="C201" s="216"/>
      <c r="D201" s="194"/>
      <c r="E201" s="22"/>
      <c r="F201" s="22"/>
      <c r="G201" s="33"/>
      <c r="H201" s="23"/>
    </row>
    <row r="202" spans="1:9" ht="16.5" customHeight="1">
      <c r="A202" s="19"/>
      <c r="B202" s="19"/>
      <c r="C202" s="215"/>
      <c r="D202" s="190"/>
      <c r="E202" s="22"/>
      <c r="F202" s="22"/>
      <c r="G202" s="33"/>
      <c r="H202" s="23"/>
    </row>
    <row r="203" spans="1:9" ht="16.5" customHeight="1">
      <c r="A203" s="24"/>
      <c r="B203" s="24"/>
      <c r="C203" s="216"/>
      <c r="D203" s="194"/>
      <c r="E203" s="22"/>
      <c r="F203" s="22"/>
      <c r="G203" s="33"/>
      <c r="H203" s="23"/>
    </row>
    <row r="204" spans="1:9" ht="16.5" customHeight="1">
      <c r="A204" s="24"/>
      <c r="B204" s="24"/>
      <c r="C204" s="216"/>
      <c r="D204" s="194"/>
      <c r="E204" s="22"/>
      <c r="F204" s="22"/>
      <c r="G204" s="33"/>
      <c r="H204" s="23"/>
      <c r="I204" s="20"/>
    </row>
    <row r="205" spans="1:9" ht="16.5" customHeight="1">
      <c r="A205" s="24"/>
      <c r="B205" s="24"/>
      <c r="C205" s="216"/>
      <c r="D205" s="194"/>
      <c r="E205" s="22"/>
      <c r="F205" s="22"/>
      <c r="G205" s="33"/>
      <c r="H205" s="23"/>
      <c r="I205" s="37"/>
    </row>
    <row r="206" spans="1:9" ht="16.5" customHeight="1">
      <c r="A206" s="24"/>
      <c r="B206" s="24"/>
      <c r="C206" s="216"/>
      <c r="D206" s="194"/>
      <c r="E206" s="22"/>
      <c r="F206" s="22"/>
      <c r="G206" s="33"/>
      <c r="H206" s="23"/>
    </row>
    <row r="207" spans="1:9" ht="16.5" customHeight="1">
      <c r="A207" s="29"/>
      <c r="B207" s="29"/>
      <c r="C207" s="214"/>
      <c r="D207" s="193"/>
      <c r="E207" s="31"/>
      <c r="F207" s="31"/>
      <c r="G207" s="32"/>
      <c r="H207" s="23"/>
    </row>
    <row r="208" spans="1:9" ht="16.5" customHeight="1">
      <c r="A208" s="29"/>
      <c r="B208" s="29"/>
      <c r="C208" s="214"/>
      <c r="D208" s="193"/>
      <c r="E208" s="31"/>
      <c r="F208" s="31"/>
      <c r="G208" s="32"/>
      <c r="H208" s="23"/>
    </row>
    <row r="209" spans="1:8" ht="16.5" customHeight="1">
      <c r="A209" s="29"/>
      <c r="B209" s="29"/>
      <c r="C209" s="214"/>
      <c r="D209" s="193"/>
      <c r="E209" s="31"/>
      <c r="F209" s="31"/>
      <c r="G209" s="32"/>
      <c r="H209" s="23"/>
    </row>
    <row r="210" spans="1:8" ht="16.5" customHeight="1">
      <c r="A210" s="24"/>
      <c r="B210" s="24"/>
      <c r="C210" s="216"/>
      <c r="D210" s="194"/>
      <c r="E210" s="22"/>
      <c r="F210" s="22"/>
      <c r="G210" s="33"/>
      <c r="H210" s="23"/>
    </row>
    <row r="211" spans="1:8" ht="16.5" customHeight="1">
      <c r="A211" s="29"/>
      <c r="B211" s="29"/>
      <c r="C211" s="214"/>
      <c r="D211" s="193"/>
      <c r="E211" s="31"/>
      <c r="F211" s="31"/>
      <c r="G211" s="32"/>
      <c r="H211" s="23"/>
    </row>
    <row r="212" spans="1:8" ht="16.5" customHeight="1">
      <c r="A212" s="19"/>
      <c r="B212" s="19"/>
      <c r="C212" s="215"/>
      <c r="D212" s="190"/>
      <c r="E212" s="22"/>
      <c r="F212" s="22"/>
      <c r="G212" s="33"/>
      <c r="H212" s="23"/>
    </row>
    <row r="213" spans="1:8" ht="16.5" customHeight="1">
      <c r="A213" s="29"/>
      <c r="B213" s="29"/>
      <c r="C213" s="214"/>
      <c r="D213" s="193"/>
      <c r="E213" s="31"/>
      <c r="F213" s="31"/>
      <c r="G213" s="32"/>
      <c r="H213" s="23"/>
    </row>
    <row r="214" spans="1:8" ht="16.5" customHeight="1">
      <c r="A214" s="6"/>
      <c r="B214" s="6"/>
      <c r="C214" s="217"/>
      <c r="D214" s="48"/>
    </row>
    <row r="215" spans="1:8" ht="16.5" customHeight="1">
      <c r="A215" s="6"/>
      <c r="B215" s="6"/>
      <c r="C215" s="217"/>
      <c r="D215" s="48"/>
    </row>
    <row r="216" spans="1:8" ht="16.5" customHeight="1">
      <c r="A216" s="6"/>
      <c r="B216" s="6"/>
      <c r="C216" s="217"/>
      <c r="D216" s="48"/>
    </row>
    <row r="217" spans="1:8" ht="16.5" customHeight="1">
      <c r="A217" s="6"/>
      <c r="B217" s="6"/>
      <c r="C217" s="217"/>
      <c r="D217" s="48"/>
    </row>
    <row r="218" spans="1:8" ht="16.5" customHeight="1">
      <c r="A218" s="6"/>
      <c r="B218" s="6"/>
      <c r="C218" s="217"/>
      <c r="D218" s="48"/>
    </row>
    <row r="219" spans="1:8" ht="16.5" customHeight="1">
      <c r="A219" s="6"/>
      <c r="B219" s="6"/>
      <c r="C219" s="217"/>
      <c r="D219" s="48"/>
    </row>
    <row r="220" spans="1:8" ht="16.5" customHeight="1">
      <c r="A220" s="6"/>
      <c r="B220" s="6"/>
      <c r="C220" s="217"/>
      <c r="D220" s="48"/>
    </row>
    <row r="221" spans="1:8" ht="16.5" customHeight="1">
      <c r="A221" s="6"/>
      <c r="B221" s="6"/>
      <c r="C221" s="217"/>
      <c r="D221" s="48"/>
    </row>
    <row r="222" spans="1:8" ht="16.5" customHeight="1">
      <c r="A222" s="6"/>
      <c r="B222" s="6"/>
      <c r="C222" s="217"/>
      <c r="D222" s="48"/>
    </row>
    <row r="223" spans="1:8" ht="16.5" customHeight="1">
      <c r="A223" s="6"/>
      <c r="B223" s="6"/>
      <c r="C223" s="217"/>
      <c r="D223" s="48"/>
    </row>
    <row r="224" spans="1:8" ht="16.5" customHeight="1">
      <c r="A224" s="6"/>
      <c r="B224" s="6"/>
      <c r="C224" s="217"/>
      <c r="D224" s="48"/>
    </row>
    <row r="225" spans="1:4" ht="16.5" customHeight="1">
      <c r="A225" s="6"/>
      <c r="B225" s="6"/>
      <c r="C225" s="217"/>
      <c r="D225" s="48"/>
    </row>
    <row r="226" spans="1:4" ht="16.5" customHeight="1">
      <c r="A226" s="6"/>
      <c r="B226" s="6"/>
      <c r="C226" s="217"/>
      <c r="D226" s="48"/>
    </row>
    <row r="227" spans="1:4" ht="16.5" customHeight="1">
      <c r="A227" s="6"/>
      <c r="B227" s="6"/>
      <c r="C227" s="217"/>
      <c r="D227" s="48"/>
    </row>
    <row r="228" spans="1:4" ht="16.5" customHeight="1">
      <c r="A228" s="6"/>
      <c r="B228" s="6"/>
      <c r="C228" s="217"/>
      <c r="D228" s="48"/>
    </row>
    <row r="229" spans="1:4" ht="16.5" customHeight="1">
      <c r="A229" s="6"/>
      <c r="B229" s="6"/>
      <c r="C229" s="217"/>
      <c r="D229" s="48"/>
    </row>
    <row r="230" spans="1:4" ht="16.5" customHeight="1">
      <c r="A230" s="6"/>
      <c r="B230" s="6"/>
      <c r="C230" s="217"/>
      <c r="D230" s="48"/>
    </row>
    <row r="231" spans="1:4" ht="16.5" customHeight="1">
      <c r="A231" s="6"/>
      <c r="B231" s="6"/>
      <c r="C231" s="217"/>
      <c r="D231" s="48"/>
    </row>
    <row r="232" spans="1:4" ht="16.5" customHeight="1">
      <c r="A232" s="6"/>
      <c r="B232" s="6"/>
      <c r="C232" s="217"/>
      <c r="D232" s="48"/>
    </row>
    <row r="233" spans="1:4" ht="16.5" customHeight="1">
      <c r="A233" s="6"/>
      <c r="B233" s="6"/>
      <c r="C233" s="217"/>
      <c r="D233" s="48"/>
    </row>
    <row r="234" spans="1:4" ht="16.5" customHeight="1">
      <c r="A234" s="6"/>
      <c r="B234" s="6"/>
      <c r="C234" s="217"/>
      <c r="D234" s="48"/>
    </row>
    <row r="235" spans="1:4" ht="16.5" customHeight="1">
      <c r="A235" s="6"/>
      <c r="B235" s="6"/>
      <c r="C235" s="217"/>
      <c r="D235" s="48"/>
    </row>
    <row r="236" spans="1:4" ht="16.5" customHeight="1">
      <c r="A236" s="6"/>
      <c r="B236" s="6"/>
      <c r="C236" s="217"/>
      <c r="D236" s="48"/>
    </row>
    <row r="237" spans="1:4" ht="16.5" customHeight="1">
      <c r="A237" s="6"/>
      <c r="B237" s="6"/>
      <c r="C237" s="217"/>
      <c r="D237" s="48"/>
    </row>
    <row r="238" spans="1:4" ht="16.5" customHeight="1">
      <c r="A238" s="6"/>
      <c r="B238" s="6"/>
      <c r="C238" s="217"/>
      <c r="D238" s="48"/>
    </row>
    <row r="239" spans="1:4" ht="16.5" customHeight="1">
      <c r="A239" s="6"/>
      <c r="B239" s="6"/>
      <c r="C239" s="217"/>
      <c r="D239" s="48"/>
    </row>
    <row r="240" spans="1:4" ht="16.5" customHeight="1">
      <c r="A240" s="6"/>
      <c r="B240" s="6"/>
      <c r="C240" s="217"/>
      <c r="D240" s="48"/>
    </row>
    <row r="241" spans="1:4" ht="16.5" customHeight="1">
      <c r="A241" s="6"/>
      <c r="B241" s="6"/>
      <c r="C241" s="217"/>
      <c r="D241" s="48"/>
    </row>
    <row r="242" spans="1:4" ht="16.5" customHeight="1">
      <c r="A242" s="6"/>
      <c r="B242" s="6"/>
      <c r="C242" s="217"/>
      <c r="D242" s="48"/>
    </row>
    <row r="243" spans="1:4" ht="16.5" customHeight="1">
      <c r="A243" s="6"/>
      <c r="B243" s="6"/>
      <c r="C243" s="217"/>
      <c r="D243" s="48"/>
    </row>
    <row r="244" spans="1:4" ht="16.5" customHeight="1">
      <c r="A244" s="6"/>
      <c r="B244" s="6"/>
      <c r="C244" s="217"/>
      <c r="D244" s="48"/>
    </row>
    <row r="245" spans="1:4" ht="16.5" customHeight="1">
      <c r="A245" s="6"/>
      <c r="B245" s="6"/>
      <c r="C245" s="217"/>
      <c r="D245" s="48"/>
    </row>
    <row r="246" spans="1:4" ht="16.5" customHeight="1">
      <c r="A246" s="6"/>
      <c r="B246" s="6"/>
      <c r="C246" s="217"/>
      <c r="D246" s="48"/>
    </row>
    <row r="247" spans="1:4" ht="16.5" customHeight="1">
      <c r="A247" s="6"/>
      <c r="B247" s="6"/>
      <c r="C247" s="217"/>
      <c r="D247" s="48"/>
    </row>
    <row r="248" spans="1:4" ht="16.5" customHeight="1">
      <c r="A248" s="6"/>
      <c r="B248" s="6"/>
      <c r="C248" s="217"/>
      <c r="D248" s="48"/>
    </row>
    <row r="249" spans="1:4" ht="16.5" customHeight="1">
      <c r="A249" s="6"/>
      <c r="B249" s="6"/>
      <c r="C249" s="217"/>
      <c r="D249" s="48"/>
    </row>
    <row r="250" spans="1:4" ht="16.5" customHeight="1">
      <c r="A250" s="6"/>
      <c r="B250" s="6"/>
      <c r="C250" s="217"/>
      <c r="D250" s="48"/>
    </row>
    <row r="251" spans="1:4" ht="16.5" customHeight="1">
      <c r="A251" s="6"/>
      <c r="B251" s="6"/>
      <c r="C251" s="217"/>
      <c r="D251" s="48"/>
    </row>
    <row r="252" spans="1:4" ht="16.5" customHeight="1">
      <c r="A252" s="6"/>
      <c r="B252" s="6"/>
      <c r="C252" s="217"/>
      <c r="D252" s="48"/>
    </row>
    <row r="253" spans="1:4" ht="16.5" customHeight="1">
      <c r="A253" s="6"/>
      <c r="B253" s="6"/>
      <c r="C253" s="217"/>
      <c r="D253" s="48"/>
    </row>
    <row r="254" spans="1:4" ht="16.5" customHeight="1">
      <c r="A254" s="6"/>
      <c r="B254" s="6"/>
      <c r="C254" s="217"/>
      <c r="D254" s="48"/>
    </row>
    <row r="255" spans="1:4" ht="16.5" customHeight="1">
      <c r="A255" s="6"/>
      <c r="B255" s="6"/>
      <c r="C255" s="217"/>
      <c r="D255" s="48"/>
    </row>
    <row r="256" spans="1:4" ht="16.5" customHeight="1">
      <c r="A256" s="6"/>
      <c r="B256" s="6"/>
      <c r="C256" s="217"/>
      <c r="D256" s="48"/>
    </row>
    <row r="257" spans="1:4" ht="16.5" customHeight="1">
      <c r="A257" s="6"/>
      <c r="B257" s="6"/>
      <c r="C257" s="217"/>
      <c r="D257" s="48"/>
    </row>
    <row r="258" spans="1:4" ht="16.5" customHeight="1">
      <c r="A258" s="6"/>
      <c r="B258" s="6"/>
      <c r="C258" s="217"/>
      <c r="D258" s="48"/>
    </row>
    <row r="259" spans="1:4" ht="16.5" customHeight="1">
      <c r="A259" s="6"/>
      <c r="B259" s="6"/>
      <c r="C259" s="217"/>
      <c r="D259" s="48"/>
    </row>
    <row r="260" spans="1:4" ht="16.5" customHeight="1">
      <c r="A260" s="6"/>
      <c r="B260" s="6"/>
      <c r="C260" s="217"/>
      <c r="D260" s="48"/>
    </row>
    <row r="261" spans="1:4" ht="16.5" customHeight="1">
      <c r="A261" s="6"/>
      <c r="B261" s="6"/>
      <c r="C261" s="217"/>
      <c r="D261" s="48"/>
    </row>
    <row r="262" spans="1:4" ht="16.5" customHeight="1">
      <c r="A262" s="6"/>
      <c r="B262" s="6"/>
      <c r="C262" s="217"/>
      <c r="D262" s="48"/>
    </row>
    <row r="263" spans="1:4" ht="16.5" customHeight="1">
      <c r="A263" s="6"/>
      <c r="B263" s="6"/>
      <c r="C263" s="217"/>
      <c r="D263" s="48"/>
    </row>
    <row r="264" spans="1:4" ht="16.5" customHeight="1">
      <c r="A264" s="6"/>
      <c r="B264" s="6"/>
      <c r="C264" s="217"/>
      <c r="D264" s="48"/>
    </row>
    <row r="265" spans="1:4" ht="16.5" customHeight="1">
      <c r="A265" s="6"/>
      <c r="B265" s="6"/>
      <c r="C265" s="217"/>
      <c r="D265" s="48"/>
    </row>
    <row r="266" spans="1:4" ht="16.5" customHeight="1">
      <c r="A266" s="6"/>
      <c r="B266" s="6"/>
      <c r="C266" s="217"/>
      <c r="D266" s="48"/>
    </row>
    <row r="267" spans="1:4" ht="16.5" customHeight="1">
      <c r="A267" s="6"/>
      <c r="B267" s="6"/>
      <c r="C267" s="217"/>
      <c r="D267" s="48"/>
    </row>
    <row r="268" spans="1:4" ht="16.5" customHeight="1">
      <c r="A268" s="6"/>
      <c r="B268" s="6"/>
      <c r="C268" s="217"/>
      <c r="D268" s="48"/>
    </row>
    <row r="269" spans="1:4" ht="16.5" customHeight="1">
      <c r="A269" s="6"/>
      <c r="B269" s="6"/>
      <c r="C269" s="217"/>
      <c r="D269" s="48"/>
    </row>
    <row r="270" spans="1:4" ht="16.5" customHeight="1">
      <c r="A270" s="6"/>
      <c r="B270" s="6"/>
      <c r="C270" s="217"/>
      <c r="D270" s="48"/>
    </row>
    <row r="271" spans="1:4" ht="16.5" customHeight="1">
      <c r="A271" s="6"/>
      <c r="B271" s="6"/>
      <c r="C271" s="217"/>
      <c r="D271" s="48"/>
    </row>
    <row r="272" spans="1:4" ht="16.5" customHeight="1">
      <c r="A272" s="6"/>
      <c r="B272" s="6"/>
      <c r="C272" s="217"/>
      <c r="D272" s="48"/>
    </row>
    <row r="273" spans="1:4" ht="16.5" customHeight="1">
      <c r="A273" s="6"/>
      <c r="B273" s="6"/>
      <c r="C273" s="217"/>
      <c r="D273" s="48"/>
    </row>
    <row r="274" spans="1:4" ht="16.5" customHeight="1">
      <c r="A274" s="6"/>
      <c r="B274" s="6"/>
      <c r="C274" s="217"/>
      <c r="D274" s="48"/>
    </row>
    <row r="275" spans="1:4" ht="16.5" customHeight="1">
      <c r="A275" s="6"/>
      <c r="B275" s="6"/>
      <c r="C275" s="217"/>
      <c r="D275" s="48"/>
    </row>
    <row r="276" spans="1:4" ht="16.5" customHeight="1">
      <c r="A276" s="6"/>
      <c r="B276" s="6"/>
      <c r="C276" s="217"/>
      <c r="D276" s="48"/>
    </row>
    <row r="277" spans="1:4" ht="16.5" customHeight="1">
      <c r="A277" s="6"/>
      <c r="B277" s="6"/>
      <c r="C277" s="217"/>
      <c r="D277" s="48"/>
    </row>
    <row r="278" spans="1:4" ht="16.5" customHeight="1">
      <c r="A278" s="6"/>
      <c r="B278" s="6"/>
      <c r="C278" s="217"/>
      <c r="D278" s="48"/>
    </row>
    <row r="279" spans="1:4" ht="16.5" customHeight="1">
      <c r="A279" s="6"/>
      <c r="B279" s="6"/>
      <c r="C279" s="217"/>
      <c r="D279" s="48"/>
    </row>
    <row r="280" spans="1:4" ht="16.5" customHeight="1">
      <c r="A280" s="6"/>
      <c r="B280" s="6"/>
      <c r="C280" s="217"/>
      <c r="D280" s="48"/>
    </row>
    <row r="281" spans="1:4" ht="16.5" customHeight="1">
      <c r="A281" s="6"/>
      <c r="B281" s="6"/>
      <c r="C281" s="217"/>
      <c r="D281" s="48"/>
    </row>
    <row r="282" spans="1:4" ht="16.5" customHeight="1">
      <c r="A282" s="6"/>
      <c r="B282" s="6"/>
      <c r="C282" s="217"/>
      <c r="D282" s="48"/>
    </row>
    <row r="283" spans="1:4" ht="16.5" customHeight="1">
      <c r="A283" s="6"/>
      <c r="B283" s="6"/>
      <c r="C283" s="217"/>
      <c r="D283" s="48"/>
    </row>
    <row r="284" spans="1:4" ht="16.5" customHeight="1">
      <c r="A284" s="6"/>
      <c r="B284" s="6"/>
      <c r="C284" s="217"/>
      <c r="D284" s="48"/>
    </row>
    <row r="285" spans="1:4" ht="16.5" customHeight="1">
      <c r="A285" s="6"/>
      <c r="B285" s="6"/>
      <c r="C285" s="217"/>
      <c r="D285" s="48"/>
    </row>
    <row r="286" spans="1:4" ht="16.5" customHeight="1">
      <c r="A286" s="6"/>
      <c r="B286" s="6"/>
      <c r="C286" s="217"/>
      <c r="D286" s="48"/>
    </row>
    <row r="287" spans="1:4" ht="16.5" customHeight="1">
      <c r="A287" s="6"/>
      <c r="B287" s="6"/>
      <c r="C287" s="217"/>
      <c r="D287" s="48"/>
    </row>
    <row r="288" spans="1:4" ht="16.5" customHeight="1">
      <c r="A288" s="6"/>
      <c r="B288" s="6"/>
      <c r="C288" s="217"/>
      <c r="D288" s="48"/>
    </row>
    <row r="289" spans="1:4" ht="16.5" customHeight="1">
      <c r="A289" s="6"/>
      <c r="B289" s="6"/>
      <c r="C289" s="217"/>
      <c r="D289" s="48"/>
    </row>
    <row r="290" spans="1:4" ht="16.5" customHeight="1">
      <c r="A290" s="6"/>
      <c r="B290" s="6"/>
      <c r="C290" s="217"/>
      <c r="D290" s="48"/>
    </row>
    <row r="291" spans="1:4" ht="16.5" customHeight="1">
      <c r="A291" s="6"/>
      <c r="B291" s="6"/>
      <c r="C291" s="217"/>
      <c r="D291" s="48"/>
    </row>
    <row r="292" spans="1:4" ht="16.5" customHeight="1">
      <c r="A292" s="6"/>
      <c r="B292" s="6"/>
      <c r="C292" s="217"/>
      <c r="D292" s="48"/>
    </row>
    <row r="293" spans="1:4" ht="16.5" customHeight="1">
      <c r="A293" s="6"/>
      <c r="B293" s="6"/>
      <c r="C293" s="217"/>
      <c r="D293" s="48"/>
    </row>
    <row r="294" spans="1:4" ht="16.5" customHeight="1">
      <c r="A294" s="6"/>
      <c r="B294" s="6"/>
      <c r="C294" s="217"/>
      <c r="D294" s="48"/>
    </row>
    <row r="295" spans="1:4" ht="16.5" customHeight="1">
      <c r="A295" s="6"/>
      <c r="B295" s="6"/>
      <c r="C295" s="217"/>
      <c r="D295" s="48"/>
    </row>
    <row r="296" spans="1:4" ht="16.5" customHeight="1">
      <c r="A296" s="6"/>
      <c r="B296" s="6"/>
      <c r="C296" s="217"/>
      <c r="D296" s="48"/>
    </row>
    <row r="297" spans="1:4" ht="16.5" customHeight="1">
      <c r="A297" s="6"/>
      <c r="B297" s="6"/>
      <c r="C297" s="217"/>
      <c r="D297" s="48"/>
    </row>
    <row r="298" spans="1:4" ht="16.5" customHeight="1">
      <c r="A298" s="6"/>
      <c r="B298" s="6"/>
      <c r="C298" s="217"/>
      <c r="D298" s="48"/>
    </row>
    <row r="299" spans="1:4" ht="16.5" customHeight="1">
      <c r="A299" s="6"/>
      <c r="B299" s="6"/>
      <c r="C299" s="217"/>
      <c r="D299" s="48"/>
    </row>
    <row r="300" spans="1:4" ht="16.5" customHeight="1">
      <c r="A300" s="6"/>
      <c r="B300" s="6"/>
      <c r="C300" s="217"/>
      <c r="D300" s="48"/>
    </row>
    <row r="301" spans="1:4" ht="16.5" customHeight="1">
      <c r="A301" s="6"/>
      <c r="B301" s="6"/>
      <c r="C301" s="217"/>
      <c r="D301" s="48"/>
    </row>
    <row r="302" spans="1:4" ht="16.5" customHeight="1">
      <c r="A302" s="6"/>
      <c r="B302" s="6"/>
      <c r="C302" s="217"/>
      <c r="D302" s="48"/>
    </row>
    <row r="303" spans="1:4" ht="16.5" customHeight="1">
      <c r="A303" s="6"/>
      <c r="B303" s="6"/>
      <c r="C303" s="217"/>
      <c r="D303" s="48"/>
    </row>
    <row r="304" spans="1:4" ht="16.5" customHeight="1">
      <c r="A304" s="6"/>
      <c r="B304" s="6"/>
      <c r="C304" s="217"/>
      <c r="D304" s="48"/>
    </row>
    <row r="305" spans="1:4" ht="16.5" customHeight="1">
      <c r="A305" s="6"/>
      <c r="B305" s="6"/>
      <c r="C305" s="217"/>
      <c r="D305" s="48"/>
    </row>
    <row r="306" spans="1:4" ht="16.5" customHeight="1">
      <c r="A306" s="6"/>
      <c r="B306" s="6"/>
      <c r="C306" s="217"/>
      <c r="D306" s="48"/>
    </row>
    <row r="307" spans="1:4" ht="16.5" customHeight="1">
      <c r="A307" s="6"/>
      <c r="B307" s="6"/>
      <c r="C307" s="217"/>
      <c r="D307" s="48"/>
    </row>
    <row r="308" spans="1:4" ht="16.5" customHeight="1">
      <c r="A308" s="6"/>
      <c r="B308" s="6"/>
      <c r="C308" s="217"/>
      <c r="D308" s="48"/>
    </row>
    <row r="309" spans="1:4" ht="16.5" customHeight="1">
      <c r="A309" s="6"/>
      <c r="B309" s="6"/>
      <c r="C309" s="217"/>
      <c r="D309" s="48"/>
    </row>
    <row r="310" spans="1:4" ht="16.5" customHeight="1">
      <c r="A310" s="6"/>
      <c r="B310" s="6"/>
      <c r="C310" s="217"/>
      <c r="D310" s="48"/>
    </row>
    <row r="311" spans="1:4" ht="16.5" customHeight="1">
      <c r="A311" s="6"/>
      <c r="B311" s="6"/>
      <c r="C311" s="217"/>
      <c r="D311" s="48"/>
    </row>
    <row r="312" spans="1:4" ht="16.5" customHeight="1">
      <c r="A312" s="6"/>
      <c r="B312" s="6"/>
      <c r="C312" s="217"/>
      <c r="D312" s="48"/>
    </row>
    <row r="313" spans="1:4" ht="16.5" customHeight="1">
      <c r="A313" s="6"/>
      <c r="B313" s="6"/>
      <c r="C313" s="217"/>
      <c r="D313" s="48"/>
    </row>
    <row r="314" spans="1:4" ht="16.5" customHeight="1">
      <c r="A314" s="6"/>
      <c r="B314" s="6"/>
      <c r="C314" s="217"/>
      <c r="D314" s="48"/>
    </row>
    <row r="315" spans="1:4" ht="16.5" customHeight="1">
      <c r="A315" s="6"/>
      <c r="B315" s="6"/>
      <c r="C315" s="217"/>
      <c r="D315" s="48"/>
    </row>
    <row r="316" spans="1:4" ht="16.5" customHeight="1">
      <c r="A316" s="6"/>
      <c r="B316" s="6"/>
      <c r="C316" s="217"/>
      <c r="D316" s="48"/>
    </row>
    <row r="317" spans="1:4" ht="16.5" customHeight="1">
      <c r="A317" s="6"/>
      <c r="B317" s="6"/>
      <c r="C317" s="217"/>
      <c r="D317" s="48"/>
    </row>
    <row r="318" spans="1:4" ht="16.5" customHeight="1">
      <c r="A318" s="6"/>
      <c r="B318" s="6"/>
      <c r="C318" s="217"/>
      <c r="D318" s="48"/>
    </row>
    <row r="319" spans="1:4" ht="16.5" customHeight="1">
      <c r="A319" s="6"/>
      <c r="B319" s="6"/>
      <c r="C319" s="217"/>
      <c r="D319" s="48"/>
    </row>
    <row r="320" spans="1:4" ht="16.5" customHeight="1">
      <c r="A320" s="6"/>
      <c r="B320" s="6"/>
      <c r="C320" s="217"/>
      <c r="D320" s="48"/>
    </row>
    <row r="321" spans="1:4" ht="16.5" customHeight="1">
      <c r="A321" s="6"/>
      <c r="B321" s="6"/>
      <c r="C321" s="217"/>
      <c r="D321" s="48"/>
    </row>
    <row r="322" spans="1:4" ht="16.5" customHeight="1">
      <c r="A322" s="6"/>
      <c r="B322" s="6"/>
      <c r="C322" s="217"/>
      <c r="D322" s="48"/>
    </row>
    <row r="323" spans="1:4" ht="16.5" customHeight="1">
      <c r="A323" s="6"/>
      <c r="B323" s="6"/>
      <c r="C323" s="217"/>
      <c r="D323" s="48"/>
    </row>
    <row r="324" spans="1:4" ht="16.5" customHeight="1">
      <c r="A324" s="6"/>
      <c r="B324" s="6"/>
      <c r="C324" s="217"/>
      <c r="D324" s="48"/>
    </row>
    <row r="325" spans="1:4" ht="16.5" customHeight="1">
      <c r="A325" s="6"/>
      <c r="B325" s="6"/>
      <c r="C325" s="217"/>
      <c r="D325" s="48"/>
    </row>
    <row r="326" spans="1:4" ht="16.5" customHeight="1">
      <c r="A326" s="6"/>
      <c r="B326" s="6"/>
      <c r="C326" s="217"/>
      <c r="D326" s="48"/>
    </row>
    <row r="327" spans="1:4" ht="16.5" customHeight="1">
      <c r="A327" s="6"/>
      <c r="B327" s="6"/>
      <c r="C327" s="217"/>
      <c r="D327" s="48"/>
    </row>
    <row r="328" spans="1:4" ht="16.5" customHeight="1">
      <c r="A328" s="6"/>
      <c r="B328" s="6"/>
      <c r="C328" s="217"/>
      <c r="D328" s="48"/>
    </row>
    <row r="329" spans="1:4" ht="16.5" customHeight="1">
      <c r="A329" s="6"/>
      <c r="B329" s="6"/>
      <c r="C329" s="217"/>
      <c r="D329" s="48"/>
    </row>
    <row r="330" spans="1:4" ht="16.5" customHeight="1">
      <c r="A330" s="6"/>
      <c r="B330" s="6"/>
      <c r="C330" s="217"/>
      <c r="D330" s="48"/>
    </row>
    <row r="331" spans="1:4" ht="16.5" customHeight="1">
      <c r="A331" s="6"/>
      <c r="B331" s="6"/>
      <c r="C331" s="217"/>
      <c r="D331" s="48"/>
    </row>
    <row r="332" spans="1:4" ht="16.5" customHeight="1">
      <c r="A332" s="6"/>
      <c r="B332" s="6"/>
      <c r="C332" s="217"/>
      <c r="D332" s="48"/>
    </row>
    <row r="333" spans="1:4" ht="16.5" customHeight="1">
      <c r="A333" s="6"/>
      <c r="B333" s="6"/>
      <c r="C333" s="217"/>
      <c r="D333" s="48"/>
    </row>
    <row r="334" spans="1:4" ht="16.5" customHeight="1">
      <c r="A334" s="6"/>
      <c r="B334" s="6"/>
      <c r="C334" s="217"/>
      <c r="D334" s="48"/>
    </row>
    <row r="335" spans="1:4" ht="16.5" customHeight="1">
      <c r="A335" s="6"/>
      <c r="B335" s="6"/>
      <c r="C335" s="217"/>
      <c r="D335" s="48"/>
    </row>
    <row r="336" spans="1:4" ht="16.5" customHeight="1">
      <c r="A336" s="6"/>
      <c r="B336" s="6"/>
      <c r="C336" s="217"/>
      <c r="D336" s="48"/>
    </row>
    <row r="337" spans="1:4" ht="16.5" customHeight="1">
      <c r="A337" s="6"/>
      <c r="B337" s="6"/>
      <c r="C337" s="217"/>
      <c r="D337" s="48"/>
    </row>
    <row r="338" spans="1:4" ht="16.5" customHeight="1">
      <c r="A338" s="6"/>
      <c r="B338" s="6"/>
      <c r="C338" s="217"/>
      <c r="D338" s="48"/>
    </row>
    <row r="339" spans="1:4" ht="16.5" customHeight="1">
      <c r="A339" s="6"/>
      <c r="B339" s="6"/>
      <c r="C339" s="217"/>
      <c r="D339" s="48"/>
    </row>
    <row r="340" spans="1:4" ht="15.75" customHeight="1"/>
    <row r="341" spans="1:4" ht="15.75" customHeight="1"/>
    <row r="342" spans="1:4" ht="15.75" customHeight="1"/>
    <row r="343" spans="1:4" ht="15.75" customHeight="1"/>
    <row r="344" spans="1:4" ht="15.75" customHeight="1"/>
    <row r="345" spans="1:4" ht="15.75" customHeight="1"/>
    <row r="346" spans="1:4" ht="15.75" customHeight="1"/>
    <row r="347" spans="1:4" ht="15.75" customHeight="1"/>
    <row r="348" spans="1:4" ht="15.75" customHeight="1"/>
    <row r="349" spans="1:4" ht="15.75" customHeight="1"/>
    <row r="350" spans="1:4" ht="15.75" customHeight="1"/>
    <row r="351" spans="1:4" ht="15.75" customHeight="1"/>
    <row r="352" spans="1:4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</sheetData>
  <sortState xmlns:xlrd2="http://schemas.microsoft.com/office/spreadsheetml/2017/richdata2" ref="A3:H1062">
    <sortCondition ref="A3:A1062"/>
  </sortState>
  <phoneticPr fontId="21" type="noConversion"/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F65EC-FAB4-4886-9671-F795E7640A8F}">
  <dimension ref="A1:N200"/>
  <sheetViews>
    <sheetView workbookViewId="0">
      <selection activeCell="D28" sqref="D28"/>
    </sheetView>
  </sheetViews>
  <sheetFormatPr defaultRowHeight="15"/>
  <cols>
    <col min="1" max="1" width="24.7265625" customWidth="1"/>
    <col min="2" max="2" width="27.08984375" customWidth="1"/>
    <col min="3" max="3" width="9.453125" customWidth="1"/>
    <col min="4" max="4" width="50.08984375" style="129" customWidth="1"/>
    <col min="5" max="5" width="31.7265625" style="129" customWidth="1"/>
    <col min="6" max="6" width="18.81640625" customWidth="1"/>
    <col min="8" max="8" width="12" customWidth="1"/>
    <col min="9" max="9" width="12.81640625" customWidth="1"/>
    <col min="12" max="12" width="31.7265625" customWidth="1"/>
    <col min="14" max="14" width="12.453125" customWidth="1"/>
  </cols>
  <sheetData>
    <row r="1" spans="1:14" ht="46.2" customHeight="1">
      <c r="A1" s="104" t="str">
        <f>TPC!A1</f>
        <v>DRAM Selection guild 2023 December V1</v>
      </c>
      <c r="B1" s="104"/>
      <c r="D1" s="154"/>
      <c r="E1" s="154"/>
    </row>
    <row r="2" spans="1:14" ht="15.6">
      <c r="A2" s="139"/>
      <c r="B2" s="139" t="s">
        <v>271</v>
      </c>
      <c r="D2" s="165" t="s">
        <v>272</v>
      </c>
      <c r="E2" s="165" t="s">
        <v>272</v>
      </c>
    </row>
    <row r="3" spans="1:14">
      <c r="A3" s="59" t="s">
        <v>16</v>
      </c>
      <c r="B3" s="97" t="s">
        <v>548</v>
      </c>
      <c r="C3" s="97" t="s">
        <v>109</v>
      </c>
      <c r="D3" s="130" t="str">
        <f>'D3 master'!C4</f>
        <v>AQD-SD3L2GN16-SR  256x16</v>
      </c>
      <c r="E3" s="130" t="s">
        <v>148</v>
      </c>
      <c r="F3" s="59" t="s">
        <v>37</v>
      </c>
      <c r="G3" s="59" t="s">
        <v>96</v>
      </c>
      <c r="H3" s="97" t="s">
        <v>103</v>
      </c>
      <c r="I3" s="98" t="s">
        <v>549</v>
      </c>
      <c r="J3" s="59" t="s">
        <v>95</v>
      </c>
      <c r="K3" s="59"/>
      <c r="L3" s="59"/>
      <c r="M3" s="59"/>
      <c r="N3" s="59"/>
    </row>
    <row r="4" spans="1:14">
      <c r="A4" s="59" t="s">
        <v>16</v>
      </c>
      <c r="B4" s="97" t="s">
        <v>280</v>
      </c>
      <c r="C4" s="97" t="s">
        <v>90</v>
      </c>
      <c r="D4" s="130" t="str">
        <f>'D3 master'!C6</f>
        <v>AQD-SD3L4GN16-SG1   512x8</v>
      </c>
      <c r="E4" s="130" t="str">
        <f>'D3 master'!D6</f>
        <v>LSR-S3N04G1C20-SAC  512x8</v>
      </c>
      <c r="F4" s="59" t="s">
        <v>37</v>
      </c>
      <c r="G4" s="59" t="s">
        <v>96</v>
      </c>
      <c r="H4" s="97" t="s">
        <v>103</v>
      </c>
      <c r="I4" s="98" t="s">
        <v>549</v>
      </c>
      <c r="J4" s="59" t="s">
        <v>106</v>
      </c>
      <c r="K4" s="59"/>
      <c r="L4" s="59"/>
      <c r="M4" s="59"/>
      <c r="N4" s="59"/>
    </row>
    <row r="5" spans="1:14">
      <c r="A5" s="59" t="s">
        <v>16</v>
      </c>
      <c r="B5" s="97" t="s">
        <v>281</v>
      </c>
      <c r="C5" s="97" t="s">
        <v>91</v>
      </c>
      <c r="D5" s="130" t="str">
        <f>'D3 master'!C7</f>
        <v>AQD-SD3L8GN16-SG1  512x8</v>
      </c>
      <c r="E5" s="130" t="str">
        <f>'D3 master'!D7</f>
        <v>LSR-S3N08G1C20-SAC  512x8</v>
      </c>
      <c r="F5" s="59" t="s">
        <v>37</v>
      </c>
      <c r="G5" s="59" t="s">
        <v>96</v>
      </c>
      <c r="H5" s="97" t="s">
        <v>103</v>
      </c>
      <c r="I5" s="98" t="s">
        <v>549</v>
      </c>
      <c r="J5" s="59" t="s">
        <v>107</v>
      </c>
      <c r="K5" s="59"/>
      <c r="L5" s="59"/>
      <c r="M5" s="59"/>
      <c r="N5" s="59"/>
    </row>
    <row r="6" spans="1:14">
      <c r="A6" s="59"/>
      <c r="B6" s="59"/>
      <c r="C6" s="59"/>
      <c r="D6" s="130"/>
      <c r="E6" s="131"/>
      <c r="F6" s="59"/>
      <c r="G6" s="59"/>
      <c r="H6" s="97"/>
      <c r="I6" s="98"/>
      <c r="J6" s="59"/>
      <c r="K6" s="59"/>
      <c r="L6" s="59"/>
      <c r="M6" s="59"/>
      <c r="N6" s="59"/>
    </row>
    <row r="7" spans="1:14">
      <c r="A7" s="59" t="s">
        <v>104</v>
      </c>
      <c r="B7" s="97" t="s">
        <v>548</v>
      </c>
      <c r="C7" s="59" t="s">
        <v>109</v>
      </c>
      <c r="D7" s="130" t="str">
        <f>'D3 master'!C10</f>
        <v>SQR-SD3I2G1K6MNFKB  256x8</v>
      </c>
      <c r="E7" s="130" t="s">
        <v>148</v>
      </c>
      <c r="F7" s="59" t="s">
        <v>37</v>
      </c>
      <c r="G7" s="59" t="s">
        <v>96</v>
      </c>
      <c r="H7" s="97" t="s">
        <v>103</v>
      </c>
      <c r="I7" s="98" t="s">
        <v>112</v>
      </c>
      <c r="J7" s="59" t="s">
        <v>109</v>
      </c>
      <c r="K7" s="59"/>
      <c r="L7" s="59"/>
      <c r="M7" s="59"/>
      <c r="N7" s="59"/>
    </row>
    <row r="8" spans="1:14">
      <c r="A8" s="59" t="s">
        <v>104</v>
      </c>
      <c r="B8" s="97" t="s">
        <v>280</v>
      </c>
      <c r="C8" s="59" t="s">
        <v>90</v>
      </c>
      <c r="D8" s="130" t="str">
        <f>'D3 master'!C12</f>
        <v>SQR-SD3I-4G1K6SNLB  512x8</v>
      </c>
      <c r="E8" s="130" t="str">
        <f>'D3 master'!D12</f>
        <v>LSR-S3N04G1C10-SAE  512x8</v>
      </c>
      <c r="F8" s="59" t="s">
        <v>37</v>
      </c>
      <c r="G8" s="59" t="s">
        <v>96</v>
      </c>
      <c r="H8" s="97" t="s">
        <v>103</v>
      </c>
      <c r="I8" s="98" t="s">
        <v>112</v>
      </c>
      <c r="J8" s="59" t="s">
        <v>90</v>
      </c>
      <c r="K8" s="59"/>
      <c r="L8" s="59"/>
      <c r="M8" s="59"/>
      <c r="N8" s="59"/>
    </row>
    <row r="9" spans="1:14">
      <c r="A9" s="59" t="s">
        <v>104</v>
      </c>
      <c r="B9" s="97" t="s">
        <v>281</v>
      </c>
      <c r="C9" s="59" t="s">
        <v>91</v>
      </c>
      <c r="D9" s="130" t="str">
        <f>'D3 master'!C13</f>
        <v>SQR-SD3I-8G1K6SNLB   512x8</v>
      </c>
      <c r="E9" s="130" t="str">
        <f>'D3 master'!D13</f>
        <v>LSR-S3N08G1C10-SAE   512x8</v>
      </c>
      <c r="F9" s="59" t="s">
        <v>37</v>
      </c>
      <c r="G9" s="59" t="s">
        <v>96</v>
      </c>
      <c r="H9" s="97" t="s">
        <v>103</v>
      </c>
      <c r="I9" s="98" t="s">
        <v>112</v>
      </c>
      <c r="J9" s="59" t="s">
        <v>91</v>
      </c>
      <c r="K9" s="59"/>
      <c r="L9" s="59"/>
      <c r="M9" s="59"/>
      <c r="N9" s="59"/>
    </row>
    <row r="10" spans="1:14">
      <c r="A10" s="59"/>
      <c r="B10" s="59"/>
      <c r="C10" s="59"/>
      <c r="D10" s="130"/>
      <c r="E10" s="132"/>
      <c r="F10" s="59"/>
      <c r="G10" s="59"/>
      <c r="H10" s="97"/>
      <c r="I10" s="98"/>
      <c r="J10" s="59"/>
      <c r="K10" s="59"/>
      <c r="L10" s="59"/>
      <c r="M10" s="59"/>
      <c r="N10" s="59"/>
    </row>
    <row r="11" spans="1:14">
      <c r="A11" s="97" t="s">
        <v>282</v>
      </c>
      <c r="B11" s="97" t="s">
        <v>283</v>
      </c>
      <c r="C11" s="97" t="s">
        <v>109</v>
      </c>
      <c r="D11" s="130" t="str">
        <f>'D3 master'!C4</f>
        <v>AQD-SD3L2GN16-SR  256x16</v>
      </c>
      <c r="E11" s="130" t="s">
        <v>148</v>
      </c>
      <c r="F11" s="59" t="s">
        <v>37</v>
      </c>
      <c r="G11" s="59" t="s">
        <v>96</v>
      </c>
      <c r="H11" s="97" t="s">
        <v>103</v>
      </c>
      <c r="I11" s="98" t="s">
        <v>93</v>
      </c>
      <c r="J11" s="59" t="s">
        <v>95</v>
      </c>
      <c r="K11" s="59"/>
      <c r="L11" s="59"/>
      <c r="M11" s="59"/>
      <c r="N11" s="59"/>
    </row>
    <row r="12" spans="1:14">
      <c r="A12" s="97" t="s">
        <v>282</v>
      </c>
      <c r="B12" s="97" t="s">
        <v>280</v>
      </c>
      <c r="C12" s="97" t="s">
        <v>90</v>
      </c>
      <c r="D12" s="130" t="str">
        <f>'D3 master'!C6</f>
        <v>AQD-SD3L4GN16-SG1   512x8</v>
      </c>
      <c r="E12" s="130" t="str">
        <f>'D3 master'!D6</f>
        <v>LSR-S3N04G1C20-SAC  512x8</v>
      </c>
      <c r="F12" s="59" t="s">
        <v>37</v>
      </c>
      <c r="G12" s="59" t="s">
        <v>96</v>
      </c>
      <c r="H12" s="97" t="s">
        <v>103</v>
      </c>
      <c r="I12" s="98" t="s">
        <v>93</v>
      </c>
      <c r="J12" s="59" t="s">
        <v>106</v>
      </c>
      <c r="K12" s="59"/>
      <c r="L12" s="59"/>
      <c r="M12" s="59"/>
      <c r="N12" s="59"/>
    </row>
    <row r="13" spans="1:14">
      <c r="A13" s="97" t="s">
        <v>282</v>
      </c>
      <c r="B13" s="97" t="s">
        <v>281</v>
      </c>
      <c r="C13" s="97" t="s">
        <v>91</v>
      </c>
      <c r="D13" s="130" t="str">
        <f>'D3 master'!C7</f>
        <v>AQD-SD3L8GN16-SG1  512x8</v>
      </c>
      <c r="E13" s="130" t="str">
        <f>'D3 master'!D7</f>
        <v>LSR-S3N08G1C20-SAC  512x8</v>
      </c>
      <c r="F13" s="59" t="s">
        <v>37</v>
      </c>
      <c r="G13" s="59" t="s">
        <v>96</v>
      </c>
      <c r="H13" s="97" t="s">
        <v>103</v>
      </c>
      <c r="I13" s="98" t="s">
        <v>93</v>
      </c>
      <c r="J13" s="59" t="s">
        <v>107</v>
      </c>
      <c r="K13" s="59"/>
      <c r="L13" s="59"/>
      <c r="M13" s="59"/>
      <c r="N13" s="59"/>
    </row>
    <row r="14" spans="1:14">
      <c r="A14" s="59"/>
      <c r="B14" s="59"/>
      <c r="C14" s="59"/>
      <c r="D14" s="130"/>
      <c r="E14" s="131"/>
      <c r="F14" s="59"/>
      <c r="G14" s="59"/>
      <c r="H14" s="97"/>
      <c r="I14" s="98"/>
      <c r="J14" s="59"/>
      <c r="K14" s="59"/>
      <c r="L14" s="59"/>
      <c r="M14" s="59"/>
      <c r="N14" s="59"/>
    </row>
    <row r="15" spans="1:14">
      <c r="A15" s="59" t="s">
        <v>105</v>
      </c>
      <c r="B15" s="97" t="s">
        <v>245</v>
      </c>
      <c r="C15" s="97" t="s">
        <v>109</v>
      </c>
      <c r="D15" s="130" t="str">
        <f>'D3 master'!C10</f>
        <v>SQR-SD3I2G1K6MNFKB  256x8</v>
      </c>
      <c r="E15" s="130" t="s">
        <v>148</v>
      </c>
      <c r="F15" s="59" t="s">
        <v>37</v>
      </c>
      <c r="G15" s="59" t="s">
        <v>96</v>
      </c>
      <c r="H15" s="97" t="s">
        <v>103</v>
      </c>
      <c r="I15" s="98" t="s">
        <v>112</v>
      </c>
      <c r="J15" s="59" t="s">
        <v>95</v>
      </c>
      <c r="K15" s="59"/>
      <c r="L15" s="59"/>
      <c r="M15" s="59"/>
      <c r="N15" s="59"/>
    </row>
    <row r="16" spans="1:14">
      <c r="A16" s="59" t="s">
        <v>105</v>
      </c>
      <c r="B16" s="97" t="s">
        <v>280</v>
      </c>
      <c r="C16" s="97" t="s">
        <v>90</v>
      </c>
      <c r="D16" s="130" t="str">
        <f>'D3 master'!C12</f>
        <v>SQR-SD3I-4G1K6SNLB  512x8</v>
      </c>
      <c r="E16" s="130" t="str">
        <f>'D3 master'!D12</f>
        <v>LSR-S3N04G1C10-SAE  512x8</v>
      </c>
      <c r="F16" s="59" t="s">
        <v>37</v>
      </c>
      <c r="G16" s="59" t="s">
        <v>96</v>
      </c>
      <c r="H16" s="97" t="s">
        <v>103</v>
      </c>
      <c r="I16" s="98" t="s">
        <v>112</v>
      </c>
      <c r="J16" s="59" t="s">
        <v>106</v>
      </c>
      <c r="K16" s="59"/>
      <c r="L16" s="59"/>
      <c r="M16" s="59"/>
      <c r="N16" s="59"/>
    </row>
    <row r="17" spans="1:14">
      <c r="A17" s="59" t="s">
        <v>105</v>
      </c>
      <c r="B17" s="97" t="s">
        <v>281</v>
      </c>
      <c r="C17" s="97" t="s">
        <v>91</v>
      </c>
      <c r="D17" s="130" t="str">
        <f>'D3 master'!C13</f>
        <v>SQR-SD3I-8G1K6SNLB   512x8</v>
      </c>
      <c r="E17" s="130" t="str">
        <f>'D3 master'!D13</f>
        <v>LSR-S3N08G1C10-SAE   512x8</v>
      </c>
      <c r="F17" s="59" t="s">
        <v>37</v>
      </c>
      <c r="G17" s="59" t="s">
        <v>96</v>
      </c>
      <c r="H17" s="97" t="s">
        <v>103</v>
      </c>
      <c r="I17" s="98" t="s">
        <v>112</v>
      </c>
      <c r="J17" s="59" t="s">
        <v>107</v>
      </c>
      <c r="K17" s="59"/>
      <c r="L17" s="59"/>
      <c r="M17" s="59"/>
      <c r="N17" s="59"/>
    </row>
    <row r="18" spans="1:14">
      <c r="A18" s="59"/>
      <c r="B18" s="59"/>
      <c r="C18" s="59"/>
      <c r="D18" s="130"/>
      <c r="E18" s="132"/>
      <c r="F18" s="59"/>
      <c r="G18" s="59"/>
      <c r="H18" s="97"/>
      <c r="I18" s="98"/>
      <c r="J18" s="59"/>
      <c r="K18" s="59"/>
      <c r="L18" s="59"/>
      <c r="M18" s="59"/>
      <c r="N18" s="59"/>
    </row>
    <row r="19" spans="1:14">
      <c r="A19" s="97" t="s">
        <v>163</v>
      </c>
      <c r="B19" s="97" t="s">
        <v>284</v>
      </c>
      <c r="C19" s="97" t="s">
        <v>109</v>
      </c>
      <c r="D19" s="130" t="str">
        <f>'D3 master'!C4</f>
        <v>AQD-SD3L2GN16-SR  256x16</v>
      </c>
      <c r="E19" s="130" t="s">
        <v>148</v>
      </c>
      <c r="F19" s="59" t="s">
        <v>37</v>
      </c>
      <c r="G19" s="59" t="s">
        <v>96</v>
      </c>
      <c r="H19" s="97" t="s">
        <v>103</v>
      </c>
      <c r="I19" s="98" t="s">
        <v>93</v>
      </c>
      <c r="J19" s="59" t="s">
        <v>95</v>
      </c>
      <c r="K19" s="59"/>
      <c r="L19" s="59"/>
      <c r="M19" s="59"/>
      <c r="N19" s="59"/>
    </row>
    <row r="20" spans="1:14">
      <c r="A20" s="97" t="s">
        <v>163</v>
      </c>
      <c r="B20" s="97" t="s">
        <v>280</v>
      </c>
      <c r="C20" s="97" t="s">
        <v>90</v>
      </c>
      <c r="D20" s="130" t="str">
        <f>'D3 master'!C6</f>
        <v>AQD-SD3L4GN16-SG1   512x8</v>
      </c>
      <c r="E20" s="130" t="str">
        <f>'D3 master'!D6</f>
        <v>LSR-S3N04G1C20-SAC  512x8</v>
      </c>
      <c r="F20" s="59" t="s">
        <v>37</v>
      </c>
      <c r="G20" s="59" t="s">
        <v>96</v>
      </c>
      <c r="H20" s="97" t="s">
        <v>103</v>
      </c>
      <c r="I20" s="98" t="s">
        <v>93</v>
      </c>
      <c r="J20" s="97" t="s">
        <v>106</v>
      </c>
      <c r="K20" s="59"/>
      <c r="L20" s="59"/>
      <c r="M20" s="59"/>
      <c r="N20" s="59"/>
    </row>
    <row r="21" spans="1:14">
      <c r="A21" s="97" t="s">
        <v>163</v>
      </c>
      <c r="B21" s="97" t="s">
        <v>281</v>
      </c>
      <c r="C21" s="97" t="s">
        <v>91</v>
      </c>
      <c r="D21" s="130" t="str">
        <f>'D3 master'!C7</f>
        <v>AQD-SD3L8GN16-SG1  512x8</v>
      </c>
      <c r="E21" s="130" t="str">
        <f>'D3 master'!D7</f>
        <v>LSR-S3N08G1C20-SAC  512x8</v>
      </c>
      <c r="F21" s="59" t="s">
        <v>37</v>
      </c>
      <c r="G21" s="59" t="s">
        <v>96</v>
      </c>
      <c r="H21" s="97" t="s">
        <v>103</v>
      </c>
      <c r="I21" s="98" t="s">
        <v>93</v>
      </c>
      <c r="J21" s="59" t="s">
        <v>107</v>
      </c>
      <c r="K21" s="59"/>
      <c r="L21" s="59"/>
      <c r="M21" s="59"/>
      <c r="N21" s="59"/>
    </row>
    <row r="22" spans="1:14">
      <c r="A22" s="97"/>
      <c r="B22" s="97"/>
      <c r="C22" s="97"/>
      <c r="D22" s="130"/>
      <c r="E22" s="130"/>
      <c r="F22" s="59"/>
      <c r="G22" s="59"/>
      <c r="H22" s="97"/>
      <c r="I22" s="98"/>
      <c r="J22" s="59"/>
      <c r="K22" s="59"/>
      <c r="L22" s="59"/>
      <c r="M22" s="59"/>
      <c r="N22" s="59"/>
    </row>
    <row r="23" spans="1:14">
      <c r="A23" s="97" t="s">
        <v>561</v>
      </c>
      <c r="B23" s="97" t="s">
        <v>566</v>
      </c>
      <c r="C23" s="97"/>
      <c r="D23" s="130" t="s">
        <v>567</v>
      </c>
      <c r="E23" s="130"/>
      <c r="K23" s="59"/>
      <c r="L23" s="59"/>
      <c r="M23" s="59"/>
      <c r="N23" s="59"/>
    </row>
    <row r="24" spans="1:14">
      <c r="A24" s="97"/>
      <c r="B24" s="97"/>
      <c r="C24" s="97"/>
      <c r="D24" s="130"/>
      <c r="E24" s="130"/>
      <c r="K24" s="59"/>
      <c r="L24" s="59"/>
      <c r="M24" s="59"/>
      <c r="N24" s="59"/>
    </row>
    <row r="25" spans="1:14">
      <c r="A25" s="97" t="s">
        <v>162</v>
      </c>
      <c r="B25" s="97" t="s">
        <v>284</v>
      </c>
      <c r="C25" s="97" t="s">
        <v>109</v>
      </c>
      <c r="D25" s="130" t="str">
        <f>'D3 master'!C10</f>
        <v>SQR-SD3I2G1K6MNFKB  256x8</v>
      </c>
      <c r="E25" s="130" t="s">
        <v>148</v>
      </c>
      <c r="F25" s="59" t="s">
        <v>37</v>
      </c>
      <c r="G25" s="59" t="s">
        <v>96</v>
      </c>
      <c r="H25" s="97" t="s">
        <v>103</v>
      </c>
      <c r="I25" s="98" t="s">
        <v>112</v>
      </c>
      <c r="J25" s="59" t="s">
        <v>95</v>
      </c>
      <c r="K25" s="59"/>
      <c r="L25" s="59"/>
      <c r="M25" s="59"/>
      <c r="N25" s="59"/>
    </row>
    <row r="26" spans="1:14">
      <c r="A26" s="97" t="s">
        <v>162</v>
      </c>
      <c r="B26" s="97" t="s">
        <v>280</v>
      </c>
      <c r="C26" s="97" t="s">
        <v>90</v>
      </c>
      <c r="D26" s="130" t="str">
        <f>'D3 master'!C12</f>
        <v>SQR-SD3I-4G1K6SNLB  512x8</v>
      </c>
      <c r="E26" s="130" t="str">
        <f>'D3 master'!D12</f>
        <v>LSR-S3N04G1C10-SAE  512x8</v>
      </c>
      <c r="F26" s="59" t="s">
        <v>37</v>
      </c>
      <c r="G26" s="59" t="s">
        <v>96</v>
      </c>
      <c r="H26" s="97" t="s">
        <v>103</v>
      </c>
      <c r="I26" s="98" t="s">
        <v>112</v>
      </c>
      <c r="J26" s="97" t="s">
        <v>106</v>
      </c>
      <c r="K26" s="59"/>
      <c r="L26" s="59"/>
      <c r="M26" s="59"/>
      <c r="N26" s="59"/>
    </row>
    <row r="27" spans="1:14">
      <c r="A27" s="97" t="s">
        <v>162</v>
      </c>
      <c r="B27" s="97" t="s">
        <v>281</v>
      </c>
      <c r="C27" s="97" t="s">
        <v>91</v>
      </c>
      <c r="D27" s="130" t="str">
        <f>'D3 master'!C13</f>
        <v>SQR-SD3I-8G1K6SNLB   512x8</v>
      </c>
      <c r="E27" s="130" t="str">
        <f>'D3 master'!D13</f>
        <v>LSR-S3N08G1C10-SAE   512x8</v>
      </c>
      <c r="F27" s="59" t="s">
        <v>37</v>
      </c>
      <c r="G27" s="59" t="s">
        <v>96</v>
      </c>
      <c r="H27" s="97" t="s">
        <v>103</v>
      </c>
      <c r="I27" s="98" t="s">
        <v>112</v>
      </c>
      <c r="J27" s="59" t="s">
        <v>107</v>
      </c>
      <c r="K27" s="59"/>
      <c r="L27" s="59"/>
      <c r="M27" s="59"/>
      <c r="N27" s="59"/>
    </row>
    <row r="28" spans="1:14">
      <c r="A28" s="59"/>
      <c r="B28" s="59"/>
      <c r="C28" s="59"/>
      <c r="D28" s="130"/>
      <c r="E28" s="131"/>
      <c r="F28" s="59"/>
      <c r="G28" s="59"/>
      <c r="H28" s="97"/>
      <c r="I28" s="98"/>
      <c r="J28" s="59"/>
      <c r="K28" s="59"/>
      <c r="L28" s="59"/>
      <c r="M28" s="59"/>
      <c r="N28" s="59"/>
    </row>
    <row r="29" spans="1:14">
      <c r="A29" s="59" t="s">
        <v>23</v>
      </c>
      <c r="B29" s="97" t="s">
        <v>285</v>
      </c>
      <c r="C29" s="97" t="s">
        <v>109</v>
      </c>
      <c r="D29" s="130" t="str">
        <f t="shared" ref="D29:E31" si="0">D3</f>
        <v>AQD-SD3L2GN16-SR  256x16</v>
      </c>
      <c r="E29" s="130" t="str">
        <f t="shared" si="0"/>
        <v>N/A</v>
      </c>
      <c r="F29" s="59" t="s">
        <v>37</v>
      </c>
      <c r="G29" s="59" t="s">
        <v>96</v>
      </c>
      <c r="H29" s="97" t="s">
        <v>103</v>
      </c>
      <c r="I29" s="98" t="s">
        <v>93</v>
      </c>
      <c r="J29" s="59" t="s">
        <v>95</v>
      </c>
      <c r="K29" s="59"/>
      <c r="L29" s="59"/>
      <c r="M29" s="59"/>
      <c r="N29" s="59"/>
    </row>
    <row r="30" spans="1:14">
      <c r="A30" s="59" t="s">
        <v>23</v>
      </c>
      <c r="B30" s="97" t="s">
        <v>280</v>
      </c>
      <c r="C30" s="97" t="s">
        <v>90</v>
      </c>
      <c r="D30" s="130" t="str">
        <f t="shared" si="0"/>
        <v>AQD-SD3L4GN16-SG1   512x8</v>
      </c>
      <c r="E30" s="130" t="str">
        <f t="shared" si="0"/>
        <v>LSR-S3N04G1C20-SAC  512x8</v>
      </c>
      <c r="F30" s="59" t="s">
        <v>37</v>
      </c>
      <c r="G30" s="59" t="s">
        <v>96</v>
      </c>
      <c r="H30" s="97" t="s">
        <v>103</v>
      </c>
      <c r="I30" s="98" t="s">
        <v>93</v>
      </c>
      <c r="J30" s="59" t="s">
        <v>106</v>
      </c>
      <c r="K30" s="59"/>
      <c r="L30" s="59"/>
      <c r="M30" s="59"/>
      <c r="N30" s="59"/>
    </row>
    <row r="31" spans="1:14">
      <c r="A31" s="59" t="s">
        <v>23</v>
      </c>
      <c r="B31" s="97" t="s">
        <v>281</v>
      </c>
      <c r="C31" s="97" t="s">
        <v>91</v>
      </c>
      <c r="D31" s="130" t="str">
        <f t="shared" si="0"/>
        <v>AQD-SD3L8GN16-SG1  512x8</v>
      </c>
      <c r="E31" s="130" t="str">
        <f t="shared" si="0"/>
        <v>LSR-S3N08G1C20-SAC  512x8</v>
      </c>
      <c r="F31" s="59" t="s">
        <v>37</v>
      </c>
      <c r="G31" s="59" t="s">
        <v>96</v>
      </c>
      <c r="H31" s="97" t="s">
        <v>103</v>
      </c>
      <c r="I31" s="98" t="s">
        <v>93</v>
      </c>
      <c r="J31" s="59" t="s">
        <v>107</v>
      </c>
      <c r="K31" s="59"/>
      <c r="L31" s="59"/>
      <c r="M31" s="59"/>
      <c r="N31" s="59"/>
    </row>
    <row r="32" spans="1:14">
      <c r="A32" s="59"/>
      <c r="B32" s="59"/>
      <c r="C32" s="59"/>
      <c r="D32" s="130"/>
      <c r="E32" s="131"/>
      <c r="F32" s="59"/>
      <c r="G32" s="59"/>
      <c r="H32" s="97"/>
      <c r="I32" s="98"/>
      <c r="J32" s="59"/>
      <c r="K32" s="59"/>
      <c r="L32" s="59"/>
      <c r="M32" s="59"/>
      <c r="N32" s="59"/>
    </row>
    <row r="33" spans="1:14">
      <c r="A33" s="59" t="s">
        <v>108</v>
      </c>
      <c r="B33" s="59"/>
      <c r="C33" s="97" t="s">
        <v>109</v>
      </c>
      <c r="D33" s="130" t="str">
        <f t="shared" ref="D33:E35" si="1">D7</f>
        <v>SQR-SD3I2G1K6MNFKB  256x8</v>
      </c>
      <c r="E33" s="130" t="str">
        <f t="shared" si="1"/>
        <v>N/A</v>
      </c>
      <c r="F33" s="59" t="s">
        <v>37</v>
      </c>
      <c r="G33" s="59" t="s">
        <v>96</v>
      </c>
      <c r="H33" s="97" t="s">
        <v>103</v>
      </c>
      <c r="I33" s="98" t="s">
        <v>112</v>
      </c>
      <c r="J33" s="59" t="s">
        <v>95</v>
      </c>
      <c r="K33" s="59"/>
      <c r="L33" s="59"/>
      <c r="M33" s="59"/>
      <c r="N33" s="59"/>
    </row>
    <row r="34" spans="1:14">
      <c r="A34" s="59" t="s">
        <v>108</v>
      </c>
      <c r="B34" s="59"/>
      <c r="C34" s="97" t="s">
        <v>90</v>
      </c>
      <c r="D34" s="130" t="str">
        <f t="shared" si="1"/>
        <v>SQR-SD3I-4G1K6SNLB  512x8</v>
      </c>
      <c r="E34" s="130" t="str">
        <f t="shared" si="1"/>
        <v>LSR-S3N04G1C10-SAE  512x8</v>
      </c>
      <c r="F34" s="59" t="s">
        <v>37</v>
      </c>
      <c r="G34" s="59" t="s">
        <v>96</v>
      </c>
      <c r="H34" s="97" t="s">
        <v>103</v>
      </c>
      <c r="I34" s="98" t="s">
        <v>112</v>
      </c>
      <c r="J34" s="59" t="s">
        <v>90</v>
      </c>
      <c r="K34" s="59"/>
      <c r="L34" s="59"/>
      <c r="M34" s="59"/>
      <c r="N34" s="59"/>
    </row>
    <row r="35" spans="1:14">
      <c r="A35" s="59" t="s">
        <v>108</v>
      </c>
      <c r="B35" s="59"/>
      <c r="C35" s="97" t="s">
        <v>91</v>
      </c>
      <c r="D35" s="130" t="str">
        <f t="shared" si="1"/>
        <v>SQR-SD3I-8G1K6SNLB   512x8</v>
      </c>
      <c r="E35" s="130" t="str">
        <f t="shared" si="1"/>
        <v>LSR-S3N08G1C10-SAE   512x8</v>
      </c>
      <c r="F35" s="59" t="s">
        <v>37</v>
      </c>
      <c r="G35" s="59" t="s">
        <v>96</v>
      </c>
      <c r="H35" s="97" t="s">
        <v>103</v>
      </c>
      <c r="I35" s="98" t="s">
        <v>112</v>
      </c>
      <c r="J35" s="59" t="s">
        <v>91</v>
      </c>
      <c r="K35" s="59"/>
      <c r="L35" s="59"/>
      <c r="M35" s="59"/>
      <c r="N35" s="59"/>
    </row>
    <row r="36" spans="1:14">
      <c r="A36" s="59"/>
      <c r="B36" s="59"/>
      <c r="C36" s="97"/>
      <c r="D36" s="130"/>
      <c r="E36" s="130"/>
      <c r="F36" s="59"/>
      <c r="G36" s="59"/>
      <c r="H36" s="97"/>
      <c r="I36" s="98"/>
      <c r="J36" s="59"/>
      <c r="K36" s="59"/>
      <c r="L36" s="59"/>
      <c r="M36" s="59"/>
      <c r="N36" s="59"/>
    </row>
    <row r="37" spans="1:14">
      <c r="A37" s="97" t="s">
        <v>562</v>
      </c>
      <c r="B37" s="97" t="s">
        <v>563</v>
      </c>
      <c r="C37" s="97" t="s">
        <v>91</v>
      </c>
      <c r="D37" s="130" t="str">
        <f>'D5 master'!B4</f>
        <v>AQD-SD5V8GN48-SC   SQR-SD5N8G5K6SNGPB</v>
      </c>
      <c r="E37" s="130" t="str">
        <f>'D5 master'!C4</f>
        <v>LSR-S5N8G3H10-MMC</v>
      </c>
      <c r="F37" s="59" t="s">
        <v>37</v>
      </c>
      <c r="G37" s="97" t="s">
        <v>137</v>
      </c>
      <c r="H37" s="97" t="s">
        <v>103</v>
      </c>
      <c r="I37" s="98" t="s">
        <v>93</v>
      </c>
      <c r="J37" s="97" t="s">
        <v>91</v>
      </c>
      <c r="K37" s="59"/>
      <c r="L37" s="59"/>
      <c r="M37" s="59"/>
      <c r="N37" s="59"/>
    </row>
    <row r="38" spans="1:14">
      <c r="A38" s="59"/>
      <c r="B38" s="97" t="s">
        <v>564</v>
      </c>
      <c r="C38" s="97" t="s">
        <v>88</v>
      </c>
      <c r="D38" s="130" t="str">
        <f>'D5 master'!B5</f>
        <v>AQD-SD5V16GN56-HB   SQR-SD5N16G5K6SNPB</v>
      </c>
      <c r="E38" s="130" t="str">
        <f>'D5 master'!C5</f>
        <v>LSR-S5N16G3H10-MMC</v>
      </c>
      <c r="F38" s="59" t="s">
        <v>37</v>
      </c>
      <c r="G38" s="97" t="s">
        <v>137</v>
      </c>
      <c r="H38" s="97" t="s">
        <v>103</v>
      </c>
      <c r="I38" s="98" t="s">
        <v>93</v>
      </c>
      <c r="J38" s="97" t="s">
        <v>88</v>
      </c>
      <c r="K38" s="59"/>
      <c r="L38" s="59"/>
      <c r="M38" s="59"/>
      <c r="N38" s="59"/>
    </row>
    <row r="39" spans="1:14">
      <c r="A39" s="59"/>
      <c r="B39" s="97" t="s">
        <v>565</v>
      </c>
      <c r="C39" s="97" t="s">
        <v>102</v>
      </c>
      <c r="D39" s="130" t="str">
        <f>'D5 master'!B6</f>
        <v>AQD-SD5V32GN56-HB   SQR-SD5N32G5K6SNPB</v>
      </c>
      <c r="E39" s="130" t="str">
        <f>'D5 master'!C6</f>
        <v>LSR-S5N32G3H10-MMC</v>
      </c>
      <c r="F39" s="59" t="s">
        <v>37</v>
      </c>
      <c r="G39" s="97" t="s">
        <v>137</v>
      </c>
      <c r="H39" s="97" t="s">
        <v>103</v>
      </c>
      <c r="I39" s="98" t="s">
        <v>93</v>
      </c>
      <c r="J39" s="97" t="s">
        <v>102</v>
      </c>
      <c r="K39" s="59"/>
      <c r="L39" s="59"/>
      <c r="M39" s="59"/>
      <c r="N39" s="59"/>
    </row>
    <row r="40" spans="1:14">
      <c r="A40" s="59"/>
      <c r="B40" s="59"/>
      <c r="C40" s="97"/>
      <c r="D40" s="130"/>
      <c r="E40" s="130"/>
      <c r="F40" s="59"/>
      <c r="G40" s="59"/>
      <c r="H40" s="97"/>
      <c r="I40" s="98"/>
      <c r="J40" s="59"/>
      <c r="K40" s="59"/>
      <c r="L40" s="59"/>
      <c r="M40" s="59"/>
      <c r="N40" s="59"/>
    </row>
    <row r="41" spans="1:14">
      <c r="A41" s="155" t="s">
        <v>559</v>
      </c>
      <c r="B41" s="97" t="s">
        <v>557</v>
      </c>
      <c r="C41" s="97" t="s">
        <v>91</v>
      </c>
      <c r="D41" s="402" t="str">
        <f>'D4 master'!C18</f>
        <v>AQD-SD4U8GE32-SE 1x8</v>
      </c>
      <c r="E41" s="402" t="str">
        <f>'D4 master'!D18</f>
        <v>LSR-S4E08GA3S0-STC 1x8</v>
      </c>
      <c r="F41" s="59" t="s">
        <v>37</v>
      </c>
      <c r="G41" s="59" t="s">
        <v>55</v>
      </c>
      <c r="H41" s="97" t="s">
        <v>42</v>
      </c>
      <c r="I41" s="98" t="s">
        <v>93</v>
      </c>
      <c r="J41" s="97" t="s">
        <v>91</v>
      </c>
      <c r="K41" s="59"/>
      <c r="L41" s="59"/>
      <c r="M41" s="59"/>
      <c r="N41" s="59"/>
    </row>
    <row r="42" spans="1:14">
      <c r="A42" s="155" t="s">
        <v>559</v>
      </c>
      <c r="B42" s="97" t="s">
        <v>280</v>
      </c>
      <c r="C42" s="97" t="s">
        <v>88</v>
      </c>
      <c r="D42" s="402" t="str">
        <f>'D4 master'!C20</f>
        <v>AQD-SD4U16GE32-SE 1x8</v>
      </c>
      <c r="E42" s="402" t="str">
        <f>'D4 master'!D20</f>
        <v>LSR-S4E16G3F10-STC 1x8</v>
      </c>
      <c r="F42" s="59" t="s">
        <v>37</v>
      </c>
      <c r="G42" s="59" t="s">
        <v>55</v>
      </c>
      <c r="H42" s="97" t="s">
        <v>42</v>
      </c>
      <c r="I42" s="98" t="s">
        <v>93</v>
      </c>
      <c r="J42" s="97" t="s">
        <v>88</v>
      </c>
      <c r="K42" s="59"/>
      <c r="L42" s="59"/>
      <c r="M42" s="59"/>
      <c r="N42" s="59"/>
    </row>
    <row r="43" spans="1:14">
      <c r="A43" s="155" t="s">
        <v>559</v>
      </c>
      <c r="B43" s="97" t="s">
        <v>286</v>
      </c>
      <c r="C43" s="97" t="s">
        <v>102</v>
      </c>
      <c r="D43" s="402" t="str">
        <f>'D4 master'!C21</f>
        <v>SQR-SD4N32G3K2SEAB 2x8</v>
      </c>
      <c r="E43" s="402" t="str">
        <f>'D4 master'!D21</f>
        <v>LSR-S4E32G3F10-MTC 2x8</v>
      </c>
      <c r="F43" s="59" t="s">
        <v>37</v>
      </c>
      <c r="G43" s="59" t="s">
        <v>55</v>
      </c>
      <c r="H43" s="97" t="s">
        <v>42</v>
      </c>
      <c r="I43" s="98" t="s">
        <v>93</v>
      </c>
      <c r="J43" s="97" t="s">
        <v>102</v>
      </c>
      <c r="K43" s="59"/>
      <c r="L43" s="59"/>
      <c r="M43" s="59"/>
      <c r="N43" s="59"/>
    </row>
    <row r="44" spans="1:14">
      <c r="A44" s="155"/>
      <c r="B44" s="99"/>
      <c r="C44" s="59"/>
      <c r="D44" s="402"/>
      <c r="E44" s="132"/>
      <c r="F44" s="59"/>
      <c r="G44" s="59"/>
      <c r="H44" s="97"/>
      <c r="I44" s="98"/>
      <c r="J44" s="59"/>
      <c r="K44" s="59"/>
      <c r="L44" s="59"/>
      <c r="M44" s="59"/>
      <c r="N44" s="59"/>
    </row>
    <row r="45" spans="1:14">
      <c r="A45" s="155" t="s">
        <v>560</v>
      </c>
      <c r="B45" s="97" t="s">
        <v>558</v>
      </c>
      <c r="C45" s="59" t="s">
        <v>91</v>
      </c>
      <c r="D45" s="403" t="str">
        <f>'D4 master'!C4</f>
        <v>AQD-SD4U8GN32-SE 1x8   SQR-SD4N8G3K2SNBGB 1x8</v>
      </c>
      <c r="E45" s="403" t="str">
        <f>'D4 master'!D4</f>
        <v>LSR-S4N08GA3S0-STC 1x8</v>
      </c>
      <c r="F45" s="59" t="s">
        <v>37</v>
      </c>
      <c r="G45" s="59" t="s">
        <v>55</v>
      </c>
      <c r="H45" s="97" t="s">
        <v>103</v>
      </c>
      <c r="I45" s="98" t="s">
        <v>93</v>
      </c>
      <c r="J45" s="59" t="s">
        <v>91</v>
      </c>
      <c r="K45" s="59"/>
      <c r="L45" s="59"/>
      <c r="M45" s="59"/>
      <c r="N45" s="59"/>
    </row>
    <row r="46" spans="1:14">
      <c r="A46" s="155" t="s">
        <v>560</v>
      </c>
      <c r="B46" s="97" t="s">
        <v>280</v>
      </c>
      <c r="C46" s="59" t="s">
        <v>88</v>
      </c>
      <c r="D46" s="133" t="str">
        <f>'D4 master'!C6</f>
        <v>AQD-SD4U16GN32-SE 1x8   SQR-SD4N16G3K2SNGB 1x8</v>
      </c>
      <c r="E46" s="133" t="str">
        <f>'D4 master'!D6</f>
        <v>LSR-S4N16G3F10-MMC 2x8</v>
      </c>
      <c r="F46" s="59" t="s">
        <v>37</v>
      </c>
      <c r="G46" s="59" t="s">
        <v>55</v>
      </c>
      <c r="H46" s="97" t="s">
        <v>103</v>
      </c>
      <c r="I46" s="98" t="s">
        <v>93</v>
      </c>
      <c r="J46" s="59" t="s">
        <v>88</v>
      </c>
      <c r="K46" s="59"/>
      <c r="L46" s="59"/>
      <c r="M46" s="59"/>
      <c r="N46" s="59"/>
    </row>
    <row r="47" spans="1:14">
      <c r="A47" s="155" t="s">
        <v>560</v>
      </c>
      <c r="B47" s="97" t="s">
        <v>286</v>
      </c>
      <c r="C47" s="59" t="s">
        <v>38</v>
      </c>
      <c r="D47" s="133" t="str">
        <f>'D4 master'!C7</f>
        <v>SQR-SD4N32G3K2SNAB 2x8</v>
      </c>
      <c r="E47" s="133" t="str">
        <f>'D4 master'!D7</f>
        <v>LSR-S4N32GB3S0-STC 2x8</v>
      </c>
      <c r="F47" s="59" t="s">
        <v>37</v>
      </c>
      <c r="G47" s="59" t="s">
        <v>55</v>
      </c>
      <c r="H47" s="97" t="s">
        <v>103</v>
      </c>
      <c r="I47" s="98" t="s">
        <v>93</v>
      </c>
      <c r="J47" s="59" t="s">
        <v>38</v>
      </c>
      <c r="K47" s="59"/>
      <c r="L47" s="59"/>
      <c r="M47" s="59"/>
      <c r="N47" s="59"/>
    </row>
    <row r="48" spans="1:14">
      <c r="A48" s="99"/>
      <c r="B48" s="99"/>
      <c r="C48" s="59"/>
      <c r="D48" s="133"/>
      <c r="E48" s="133"/>
      <c r="F48" s="59"/>
      <c r="G48" s="59"/>
      <c r="H48" s="97"/>
      <c r="I48" s="98"/>
      <c r="J48" s="59"/>
      <c r="K48" s="59"/>
      <c r="L48" s="59"/>
      <c r="M48" s="59"/>
      <c r="N48" s="59"/>
    </row>
    <row r="49" spans="1:14">
      <c r="A49" s="61" t="s">
        <v>21</v>
      </c>
      <c r="B49" s="61"/>
      <c r="C49" s="61" t="s">
        <v>95</v>
      </c>
      <c r="D49" s="134" t="s">
        <v>141</v>
      </c>
      <c r="E49" s="134"/>
      <c r="F49" s="61" t="s">
        <v>37</v>
      </c>
      <c r="G49" s="61" t="s">
        <v>96</v>
      </c>
      <c r="H49" s="60" t="s">
        <v>103</v>
      </c>
      <c r="I49" s="100" t="s">
        <v>112</v>
      </c>
      <c r="J49" s="61" t="s">
        <v>95</v>
      </c>
      <c r="K49" s="59"/>
      <c r="L49" s="59"/>
      <c r="M49" s="59"/>
      <c r="N49" s="59"/>
    </row>
    <row r="50" spans="1:14">
      <c r="A50" s="61" t="s">
        <v>21</v>
      </c>
      <c r="B50" s="61"/>
      <c r="C50" s="61" t="s">
        <v>95</v>
      </c>
      <c r="D50" s="134" t="s">
        <v>141</v>
      </c>
      <c r="E50" s="134"/>
      <c r="F50" s="61" t="s">
        <v>37</v>
      </c>
      <c r="G50" s="61" t="s">
        <v>96</v>
      </c>
      <c r="H50" s="60" t="s">
        <v>103</v>
      </c>
      <c r="I50" s="100" t="s">
        <v>112</v>
      </c>
      <c r="J50" s="61" t="s">
        <v>95</v>
      </c>
      <c r="K50" s="59"/>
      <c r="L50" s="59"/>
      <c r="M50" s="59"/>
      <c r="N50" s="59"/>
    </row>
    <row r="51" spans="1:14">
      <c r="A51" s="61" t="s">
        <v>21</v>
      </c>
      <c r="B51" s="61"/>
      <c r="C51" s="61" t="s">
        <v>106</v>
      </c>
      <c r="D51" s="134" t="s">
        <v>17</v>
      </c>
      <c r="E51" s="134"/>
      <c r="F51" s="61" t="s">
        <v>37</v>
      </c>
      <c r="G51" s="61" t="s">
        <v>96</v>
      </c>
      <c r="H51" s="60" t="s">
        <v>103</v>
      </c>
      <c r="I51" s="100" t="s">
        <v>112</v>
      </c>
      <c r="J51" s="61" t="s">
        <v>106</v>
      </c>
      <c r="K51" s="59"/>
      <c r="L51" s="59"/>
      <c r="M51" s="59"/>
      <c r="N51" s="59"/>
    </row>
    <row r="52" spans="1:14">
      <c r="A52" s="61"/>
      <c r="B52" s="61"/>
      <c r="C52" s="61"/>
      <c r="D52" s="134"/>
      <c r="E52" s="134"/>
      <c r="F52" s="61"/>
      <c r="G52" s="61"/>
      <c r="H52" s="60"/>
      <c r="I52" s="100"/>
      <c r="J52" s="61"/>
      <c r="K52" s="59"/>
      <c r="L52" s="59"/>
      <c r="M52" s="59"/>
      <c r="N52" s="59"/>
    </row>
    <row r="53" spans="1:14">
      <c r="A53" s="97" t="s">
        <v>287</v>
      </c>
      <c r="B53" s="97" t="s">
        <v>288</v>
      </c>
      <c r="C53" s="97" t="s">
        <v>109</v>
      </c>
      <c r="D53" s="130" t="str">
        <f t="shared" ref="D53:E55" si="2">D3</f>
        <v>AQD-SD3L2GN16-SR  256x16</v>
      </c>
      <c r="E53" s="130" t="str">
        <f t="shared" si="2"/>
        <v>N/A</v>
      </c>
      <c r="F53" s="59" t="s">
        <v>37</v>
      </c>
      <c r="G53" s="59" t="s">
        <v>96</v>
      </c>
      <c r="H53" s="97" t="s">
        <v>103</v>
      </c>
      <c r="I53" s="98" t="s">
        <v>93</v>
      </c>
      <c r="J53" s="59" t="s">
        <v>95</v>
      </c>
      <c r="K53" s="59"/>
      <c r="L53" s="59"/>
      <c r="M53" s="59"/>
      <c r="N53" s="59"/>
    </row>
    <row r="54" spans="1:14">
      <c r="A54" s="97" t="s">
        <v>287</v>
      </c>
      <c r="B54" s="97" t="s">
        <v>280</v>
      </c>
      <c r="C54" s="97" t="s">
        <v>90</v>
      </c>
      <c r="D54" s="130" t="str">
        <f t="shared" si="2"/>
        <v>AQD-SD3L4GN16-SG1   512x8</v>
      </c>
      <c r="E54" s="130" t="str">
        <f t="shared" si="2"/>
        <v>LSR-S3N04G1C20-SAC  512x8</v>
      </c>
      <c r="F54" s="59" t="s">
        <v>37</v>
      </c>
      <c r="G54" s="59" t="s">
        <v>96</v>
      </c>
      <c r="H54" s="97" t="s">
        <v>103</v>
      </c>
      <c r="I54" s="98" t="s">
        <v>93</v>
      </c>
      <c r="J54" s="59" t="s">
        <v>106</v>
      </c>
      <c r="K54" s="59"/>
      <c r="L54" s="59"/>
      <c r="M54" s="59"/>
      <c r="N54" s="59"/>
    </row>
    <row r="55" spans="1:14">
      <c r="A55" s="97" t="s">
        <v>287</v>
      </c>
      <c r="B55" s="97" t="s">
        <v>281</v>
      </c>
      <c r="C55" s="97" t="s">
        <v>91</v>
      </c>
      <c r="D55" s="130" t="str">
        <f t="shared" si="2"/>
        <v>AQD-SD3L8GN16-SG1  512x8</v>
      </c>
      <c r="E55" s="130" t="str">
        <f t="shared" si="2"/>
        <v>LSR-S3N08G1C20-SAC  512x8</v>
      </c>
      <c r="F55" s="59" t="s">
        <v>37</v>
      </c>
      <c r="G55" s="59" t="s">
        <v>96</v>
      </c>
      <c r="H55" s="97" t="s">
        <v>103</v>
      </c>
      <c r="I55" s="98" t="s">
        <v>93</v>
      </c>
      <c r="J55" s="59" t="s">
        <v>107</v>
      </c>
      <c r="K55" s="59"/>
      <c r="L55" s="59"/>
      <c r="M55" s="59"/>
      <c r="N55" s="59"/>
    </row>
    <row r="56" spans="1:14">
      <c r="A56" s="59"/>
      <c r="B56" s="59"/>
      <c r="C56" s="59"/>
      <c r="D56" s="130"/>
      <c r="E56" s="131"/>
      <c r="F56" s="59"/>
      <c r="G56" s="59"/>
      <c r="H56" s="97"/>
      <c r="I56" s="98"/>
      <c r="J56" s="59"/>
      <c r="K56" s="59"/>
      <c r="L56" s="59"/>
      <c r="M56" s="59"/>
      <c r="N56" s="59"/>
    </row>
    <row r="57" spans="1:14">
      <c r="A57" s="97" t="s">
        <v>289</v>
      </c>
      <c r="B57" s="97" t="s">
        <v>290</v>
      </c>
      <c r="C57" s="97" t="s">
        <v>109</v>
      </c>
      <c r="D57" s="130" t="str">
        <f t="shared" ref="D57:E59" si="3">D7</f>
        <v>SQR-SD3I2G1K6MNFKB  256x8</v>
      </c>
      <c r="E57" s="130" t="str">
        <f t="shared" si="3"/>
        <v>N/A</v>
      </c>
      <c r="F57" s="59" t="s">
        <v>37</v>
      </c>
      <c r="G57" s="59" t="s">
        <v>96</v>
      </c>
      <c r="H57" s="97" t="s">
        <v>103</v>
      </c>
      <c r="I57" s="98" t="s">
        <v>112</v>
      </c>
      <c r="J57" s="59" t="s">
        <v>95</v>
      </c>
      <c r="K57" s="59"/>
      <c r="L57" s="59"/>
      <c r="M57" s="59"/>
      <c r="N57" s="59"/>
    </row>
    <row r="58" spans="1:14">
      <c r="A58" s="97" t="s">
        <v>289</v>
      </c>
      <c r="B58" s="97" t="s">
        <v>280</v>
      </c>
      <c r="C58" s="97" t="s">
        <v>90</v>
      </c>
      <c r="D58" s="130" t="str">
        <f t="shared" si="3"/>
        <v>SQR-SD3I-4G1K6SNLB  512x8</v>
      </c>
      <c r="E58" s="130" t="str">
        <f t="shared" si="3"/>
        <v>LSR-S3N04G1C10-SAE  512x8</v>
      </c>
      <c r="F58" s="59" t="s">
        <v>37</v>
      </c>
      <c r="G58" s="59" t="s">
        <v>96</v>
      </c>
      <c r="H58" s="97" t="s">
        <v>103</v>
      </c>
      <c r="I58" s="98" t="s">
        <v>112</v>
      </c>
      <c r="J58" s="59" t="s">
        <v>106</v>
      </c>
      <c r="K58" s="59"/>
      <c r="L58" s="59"/>
      <c r="M58" s="59"/>
      <c r="N58" s="59"/>
    </row>
    <row r="59" spans="1:14">
      <c r="A59" s="97" t="s">
        <v>289</v>
      </c>
      <c r="B59" s="97" t="s">
        <v>281</v>
      </c>
      <c r="C59" s="97" t="s">
        <v>91</v>
      </c>
      <c r="D59" s="130" t="str">
        <f t="shared" si="3"/>
        <v>SQR-SD3I-8G1K6SNLB   512x8</v>
      </c>
      <c r="E59" s="130" t="str">
        <f t="shared" si="3"/>
        <v>LSR-S3N08G1C10-SAE   512x8</v>
      </c>
      <c r="F59" s="59" t="s">
        <v>37</v>
      </c>
      <c r="G59" s="59" t="s">
        <v>96</v>
      </c>
      <c r="H59" s="97" t="s">
        <v>103</v>
      </c>
      <c r="I59" s="98" t="s">
        <v>112</v>
      </c>
      <c r="J59" s="59" t="s">
        <v>107</v>
      </c>
      <c r="K59" s="59"/>
      <c r="L59" s="59"/>
      <c r="M59" s="59"/>
      <c r="N59" s="59"/>
    </row>
    <row r="60" spans="1:14">
      <c r="A60" s="59"/>
      <c r="B60" s="59"/>
      <c r="C60" s="59"/>
      <c r="D60" s="130"/>
      <c r="E60" s="132"/>
      <c r="F60" s="59"/>
      <c r="G60" s="59"/>
      <c r="H60" s="97"/>
      <c r="I60" s="98"/>
      <c r="J60" s="59"/>
      <c r="K60" s="59"/>
      <c r="L60" s="59"/>
      <c r="M60" s="59"/>
      <c r="N60" s="59"/>
    </row>
    <row r="61" spans="1:14">
      <c r="A61" s="61" t="s">
        <v>143</v>
      </c>
      <c r="B61" s="61"/>
      <c r="C61" s="61" t="s">
        <v>95</v>
      </c>
      <c r="D61" s="134" t="s">
        <v>141</v>
      </c>
      <c r="E61" s="134"/>
      <c r="F61" s="61" t="s">
        <v>37</v>
      </c>
      <c r="G61" s="61" t="s">
        <v>96</v>
      </c>
      <c r="H61" s="60" t="s">
        <v>103</v>
      </c>
      <c r="I61" s="100" t="s">
        <v>112</v>
      </c>
      <c r="J61" s="61" t="s">
        <v>95</v>
      </c>
      <c r="K61" s="59"/>
      <c r="L61" s="59"/>
      <c r="M61" s="59"/>
      <c r="N61" s="59"/>
    </row>
    <row r="62" spans="1:14">
      <c r="A62" s="61" t="s">
        <v>143</v>
      </c>
      <c r="B62" s="61"/>
      <c r="C62" s="61" t="s">
        <v>106</v>
      </c>
      <c r="D62" s="134" t="s">
        <v>17</v>
      </c>
      <c r="E62" s="134"/>
      <c r="F62" s="61" t="s">
        <v>37</v>
      </c>
      <c r="G62" s="61" t="s">
        <v>96</v>
      </c>
      <c r="H62" s="60" t="s">
        <v>103</v>
      </c>
      <c r="I62" s="100" t="s">
        <v>112</v>
      </c>
      <c r="J62" s="61" t="s">
        <v>106</v>
      </c>
      <c r="K62" s="59"/>
      <c r="L62" s="59"/>
      <c r="M62" s="59"/>
      <c r="N62" s="59"/>
    </row>
    <row r="63" spans="1:14">
      <c r="A63" s="61"/>
      <c r="B63" s="61"/>
      <c r="C63" s="61"/>
      <c r="D63" s="134"/>
      <c r="E63" s="134"/>
      <c r="F63" s="61"/>
      <c r="G63" s="61"/>
      <c r="H63" s="60"/>
      <c r="I63" s="100"/>
      <c r="J63" s="61"/>
      <c r="K63" s="59"/>
      <c r="L63" s="59"/>
      <c r="M63" s="59"/>
      <c r="N63" s="59"/>
    </row>
    <row r="64" spans="1:14">
      <c r="A64" s="61" t="s">
        <v>20</v>
      </c>
      <c r="B64" s="61"/>
      <c r="C64" s="61" t="s">
        <v>95</v>
      </c>
      <c r="D64" s="134" t="s">
        <v>141</v>
      </c>
      <c r="E64" s="134"/>
      <c r="F64" s="61" t="s">
        <v>37</v>
      </c>
      <c r="G64" s="61" t="s">
        <v>96</v>
      </c>
      <c r="H64" s="60" t="s">
        <v>103</v>
      </c>
      <c r="I64" s="100" t="s">
        <v>112</v>
      </c>
      <c r="J64" s="61" t="s">
        <v>95</v>
      </c>
      <c r="K64" s="59"/>
      <c r="L64" s="59"/>
      <c r="M64" s="59"/>
      <c r="N64" s="59"/>
    </row>
    <row r="65" spans="1:14">
      <c r="A65" s="61" t="s">
        <v>20</v>
      </c>
      <c r="B65" s="61"/>
      <c r="C65" s="61" t="s">
        <v>95</v>
      </c>
      <c r="D65" s="134" t="s">
        <v>141</v>
      </c>
      <c r="E65" s="134"/>
      <c r="F65" s="61" t="s">
        <v>37</v>
      </c>
      <c r="G65" s="61" t="s">
        <v>96</v>
      </c>
      <c r="H65" s="60" t="s">
        <v>103</v>
      </c>
      <c r="I65" s="100" t="s">
        <v>112</v>
      </c>
      <c r="J65" s="61" t="s">
        <v>95</v>
      </c>
      <c r="K65" s="59"/>
      <c r="L65" s="59"/>
      <c r="M65" s="59"/>
      <c r="N65" s="59"/>
    </row>
    <row r="66" spans="1:14">
      <c r="A66" s="61" t="s">
        <v>20</v>
      </c>
      <c r="B66" s="61"/>
      <c r="C66" s="61" t="s">
        <v>106</v>
      </c>
      <c r="D66" s="134" t="s">
        <v>17</v>
      </c>
      <c r="E66" s="134"/>
      <c r="F66" s="61" t="s">
        <v>37</v>
      </c>
      <c r="G66" s="61" t="s">
        <v>96</v>
      </c>
      <c r="H66" s="60" t="s">
        <v>103</v>
      </c>
      <c r="I66" s="100" t="s">
        <v>112</v>
      </c>
      <c r="J66" s="61" t="s">
        <v>106</v>
      </c>
      <c r="K66" s="59"/>
      <c r="L66" s="59"/>
      <c r="M66" s="59"/>
      <c r="N66" s="59"/>
    </row>
    <row r="67" spans="1:14">
      <c r="A67" s="61" t="s">
        <v>20</v>
      </c>
      <c r="B67" s="61"/>
      <c r="C67" s="61" t="s">
        <v>107</v>
      </c>
      <c r="D67" s="134" t="s">
        <v>12</v>
      </c>
      <c r="E67" s="134"/>
      <c r="F67" s="61" t="s">
        <v>37</v>
      </c>
      <c r="G67" s="61" t="s">
        <v>96</v>
      </c>
      <c r="H67" s="60" t="s">
        <v>103</v>
      </c>
      <c r="I67" s="100" t="s">
        <v>112</v>
      </c>
      <c r="J67" s="61" t="s">
        <v>107</v>
      </c>
      <c r="K67" s="59"/>
      <c r="L67" s="59"/>
      <c r="M67" s="59"/>
      <c r="N67" s="59"/>
    </row>
    <row r="68" spans="1:14">
      <c r="A68" s="61" t="s">
        <v>20</v>
      </c>
      <c r="B68" s="61"/>
      <c r="C68" s="61" t="s">
        <v>95</v>
      </c>
      <c r="D68" s="134" t="s">
        <v>81</v>
      </c>
      <c r="E68" s="134"/>
      <c r="F68" s="61" t="s">
        <v>37</v>
      </c>
      <c r="G68" s="61" t="s">
        <v>96</v>
      </c>
      <c r="H68" s="60" t="s">
        <v>103</v>
      </c>
      <c r="I68" s="100" t="s">
        <v>93</v>
      </c>
      <c r="J68" s="61" t="s">
        <v>95</v>
      </c>
      <c r="K68" s="59"/>
      <c r="L68" s="59"/>
      <c r="M68" s="59"/>
      <c r="N68" s="59"/>
    </row>
    <row r="69" spans="1:14">
      <c r="A69" s="61" t="s">
        <v>20</v>
      </c>
      <c r="B69" s="61"/>
      <c r="C69" s="61" t="s">
        <v>106</v>
      </c>
      <c r="D69" s="134" t="s">
        <v>82</v>
      </c>
      <c r="E69" s="134"/>
      <c r="F69" s="61" t="s">
        <v>37</v>
      </c>
      <c r="G69" s="61" t="s">
        <v>96</v>
      </c>
      <c r="H69" s="60" t="s">
        <v>103</v>
      </c>
      <c r="I69" s="100" t="s">
        <v>93</v>
      </c>
      <c r="J69" s="61" t="s">
        <v>106</v>
      </c>
      <c r="K69" s="59"/>
      <c r="L69" s="59"/>
      <c r="M69" s="59"/>
      <c r="N69" s="59"/>
    </row>
    <row r="70" spans="1:14">
      <c r="A70" s="61" t="s">
        <v>20</v>
      </c>
      <c r="B70" s="61"/>
      <c r="C70" s="61" t="s">
        <v>107</v>
      </c>
      <c r="D70" s="134" t="s">
        <v>83</v>
      </c>
      <c r="E70" s="134"/>
      <c r="F70" s="61" t="s">
        <v>37</v>
      </c>
      <c r="G70" s="61" t="s">
        <v>96</v>
      </c>
      <c r="H70" s="60" t="s">
        <v>103</v>
      </c>
      <c r="I70" s="100" t="s">
        <v>93</v>
      </c>
      <c r="J70" s="61" t="s">
        <v>107</v>
      </c>
      <c r="K70" s="59"/>
      <c r="L70" s="59"/>
      <c r="M70" s="59"/>
      <c r="N70" s="59"/>
    </row>
    <row r="71" spans="1:14">
      <c r="A71" s="61"/>
      <c r="B71" s="61"/>
      <c r="C71" s="61"/>
      <c r="D71" s="134"/>
      <c r="E71" s="134"/>
      <c r="F71" s="61"/>
      <c r="G71" s="61"/>
      <c r="H71" s="60"/>
      <c r="I71" s="100"/>
      <c r="J71" s="61"/>
      <c r="K71" s="59"/>
      <c r="L71" s="59"/>
      <c r="M71" s="59"/>
      <c r="N71" s="59"/>
    </row>
    <row r="72" spans="1:14">
      <c r="A72" s="59" t="s">
        <v>24</v>
      </c>
      <c r="B72" s="97" t="s">
        <v>291</v>
      </c>
      <c r="C72" s="97" t="s">
        <v>109</v>
      </c>
      <c r="D72" s="130" t="str">
        <f t="shared" ref="D72:E74" si="4">D3</f>
        <v>AQD-SD3L2GN16-SR  256x16</v>
      </c>
      <c r="E72" s="130" t="str">
        <f t="shared" si="4"/>
        <v>N/A</v>
      </c>
      <c r="F72" s="59" t="s">
        <v>37</v>
      </c>
      <c r="G72" s="59" t="s">
        <v>96</v>
      </c>
      <c r="H72" s="97" t="s">
        <v>103</v>
      </c>
      <c r="I72" s="98" t="s">
        <v>93</v>
      </c>
      <c r="J72" s="59" t="s">
        <v>95</v>
      </c>
      <c r="K72" s="59"/>
      <c r="L72" s="59"/>
      <c r="M72" s="59"/>
      <c r="N72" s="59"/>
    </row>
    <row r="73" spans="1:14">
      <c r="A73" s="59" t="s">
        <v>24</v>
      </c>
      <c r="B73" s="97" t="s">
        <v>243</v>
      </c>
      <c r="C73" s="97" t="s">
        <v>90</v>
      </c>
      <c r="D73" s="130" t="str">
        <f t="shared" si="4"/>
        <v>AQD-SD3L4GN16-SG1   512x8</v>
      </c>
      <c r="E73" s="130" t="str">
        <f t="shared" si="4"/>
        <v>LSR-S3N04G1C20-SAC  512x8</v>
      </c>
      <c r="F73" s="59" t="s">
        <v>37</v>
      </c>
      <c r="G73" s="59" t="s">
        <v>96</v>
      </c>
      <c r="H73" s="97" t="s">
        <v>103</v>
      </c>
      <c r="I73" s="98" t="s">
        <v>93</v>
      </c>
      <c r="J73" s="59" t="s">
        <v>106</v>
      </c>
      <c r="K73" s="59"/>
      <c r="L73" s="59"/>
      <c r="M73" s="59"/>
      <c r="N73" s="59"/>
    </row>
    <row r="74" spans="1:14">
      <c r="A74" s="59" t="s">
        <v>24</v>
      </c>
      <c r="B74" s="97" t="s">
        <v>293</v>
      </c>
      <c r="C74" s="97" t="s">
        <v>91</v>
      </c>
      <c r="D74" s="130" t="str">
        <f t="shared" si="4"/>
        <v>AQD-SD3L8GN16-SG1  512x8</v>
      </c>
      <c r="E74" s="130" t="str">
        <f t="shared" si="4"/>
        <v>LSR-S3N08G1C20-SAC  512x8</v>
      </c>
      <c r="F74" s="59" t="s">
        <v>37</v>
      </c>
      <c r="G74" s="59" t="s">
        <v>96</v>
      </c>
      <c r="H74" s="97" t="s">
        <v>103</v>
      </c>
      <c r="I74" s="98" t="s">
        <v>93</v>
      </c>
      <c r="J74" s="97" t="s">
        <v>107</v>
      </c>
      <c r="K74" s="59"/>
      <c r="L74" s="59"/>
      <c r="M74" s="59"/>
      <c r="N74" s="59"/>
    </row>
    <row r="75" spans="1:14">
      <c r="A75" s="59"/>
      <c r="B75" s="59"/>
      <c r="C75" s="59"/>
      <c r="D75" s="130"/>
      <c r="E75" s="131"/>
      <c r="F75" s="59"/>
      <c r="G75" s="59"/>
      <c r="H75" s="97"/>
      <c r="I75" s="98"/>
      <c r="J75" s="59"/>
      <c r="K75" s="59"/>
      <c r="L75" s="59"/>
      <c r="M75" s="59"/>
      <c r="N75" s="59"/>
    </row>
    <row r="76" spans="1:14">
      <c r="A76" s="97" t="s">
        <v>292</v>
      </c>
      <c r="B76" s="97" t="s">
        <v>291</v>
      </c>
      <c r="C76" s="97" t="s">
        <v>109</v>
      </c>
      <c r="D76" s="130" t="str">
        <f t="shared" ref="D76:E78" si="5">D7</f>
        <v>SQR-SD3I2G1K6MNFKB  256x8</v>
      </c>
      <c r="E76" s="130" t="str">
        <f t="shared" si="5"/>
        <v>N/A</v>
      </c>
      <c r="F76" s="59" t="s">
        <v>37</v>
      </c>
      <c r="G76" s="59" t="s">
        <v>96</v>
      </c>
      <c r="H76" s="97" t="s">
        <v>103</v>
      </c>
      <c r="I76" s="98" t="s">
        <v>112</v>
      </c>
      <c r="J76" s="97" t="s">
        <v>109</v>
      </c>
      <c r="K76" s="59"/>
      <c r="L76" s="59"/>
      <c r="M76" s="59"/>
      <c r="N76" s="59"/>
    </row>
    <row r="77" spans="1:14">
      <c r="A77" s="97" t="s">
        <v>292</v>
      </c>
      <c r="B77" s="97" t="s">
        <v>243</v>
      </c>
      <c r="C77" s="97" t="s">
        <v>90</v>
      </c>
      <c r="D77" s="130" t="str">
        <f t="shared" si="5"/>
        <v>SQR-SD3I-4G1K6SNLB  512x8</v>
      </c>
      <c r="E77" s="130" t="str">
        <f t="shared" si="5"/>
        <v>LSR-S3N04G1C10-SAE  512x8</v>
      </c>
      <c r="F77" s="59" t="s">
        <v>37</v>
      </c>
      <c r="G77" s="59" t="s">
        <v>96</v>
      </c>
      <c r="H77" s="97" t="s">
        <v>103</v>
      </c>
      <c r="I77" s="98" t="s">
        <v>112</v>
      </c>
      <c r="J77" s="97" t="s">
        <v>90</v>
      </c>
      <c r="K77" s="59"/>
      <c r="L77" s="59"/>
      <c r="M77" s="59"/>
      <c r="N77" s="59"/>
    </row>
    <row r="78" spans="1:14">
      <c r="A78" s="97" t="s">
        <v>292</v>
      </c>
      <c r="B78" s="97" t="s">
        <v>293</v>
      </c>
      <c r="C78" s="97" t="s">
        <v>91</v>
      </c>
      <c r="D78" s="130" t="str">
        <f t="shared" si="5"/>
        <v>SQR-SD3I-8G1K6SNLB   512x8</v>
      </c>
      <c r="E78" s="130" t="str">
        <f t="shared" si="5"/>
        <v>LSR-S3N08G1C10-SAE   512x8</v>
      </c>
      <c r="F78" s="59" t="s">
        <v>37</v>
      </c>
      <c r="G78" s="59" t="s">
        <v>96</v>
      </c>
      <c r="H78" s="97" t="s">
        <v>103</v>
      </c>
      <c r="I78" s="98" t="s">
        <v>112</v>
      </c>
      <c r="J78" s="97" t="s">
        <v>91</v>
      </c>
      <c r="K78" s="59"/>
      <c r="L78" s="59"/>
      <c r="M78" s="59"/>
      <c r="N78" s="59"/>
    </row>
    <row r="79" spans="1:14">
      <c r="A79" s="59"/>
      <c r="B79" s="59"/>
      <c r="C79" s="59"/>
      <c r="D79" s="130"/>
      <c r="E79" s="132"/>
      <c r="F79" s="59"/>
      <c r="G79" s="59"/>
      <c r="H79" s="97"/>
      <c r="I79" s="98"/>
      <c r="J79" s="59"/>
      <c r="K79" s="59"/>
      <c r="L79" s="59"/>
      <c r="M79" s="59"/>
      <c r="N79" s="59"/>
    </row>
    <row r="80" spans="1:14">
      <c r="A80" s="97" t="s">
        <v>295</v>
      </c>
      <c r="B80" s="97" t="s">
        <v>285</v>
      </c>
      <c r="C80" s="97" t="s">
        <v>109</v>
      </c>
      <c r="D80" s="130" t="str">
        <f t="shared" ref="D80:E82" si="6">D3</f>
        <v>AQD-SD3L2GN16-SR  256x16</v>
      </c>
      <c r="E80" s="130" t="str">
        <f t="shared" si="6"/>
        <v>N/A</v>
      </c>
      <c r="F80" s="59" t="s">
        <v>37</v>
      </c>
      <c r="G80" s="59" t="s">
        <v>96</v>
      </c>
      <c r="H80" s="97" t="s">
        <v>103</v>
      </c>
      <c r="I80" s="98" t="s">
        <v>93</v>
      </c>
      <c r="J80" s="59" t="s">
        <v>95</v>
      </c>
      <c r="K80" s="59"/>
      <c r="L80" s="59"/>
      <c r="M80" s="59"/>
      <c r="N80" s="59"/>
    </row>
    <row r="81" spans="1:14">
      <c r="A81" s="97" t="s">
        <v>295</v>
      </c>
      <c r="B81" s="97" t="s">
        <v>280</v>
      </c>
      <c r="C81" s="97" t="s">
        <v>90</v>
      </c>
      <c r="D81" s="130" t="str">
        <f t="shared" si="6"/>
        <v>AQD-SD3L4GN16-SG1   512x8</v>
      </c>
      <c r="E81" s="130" t="str">
        <f t="shared" si="6"/>
        <v>LSR-S3N04G1C20-SAC  512x8</v>
      </c>
      <c r="F81" s="59" t="s">
        <v>37</v>
      </c>
      <c r="G81" s="59" t="s">
        <v>96</v>
      </c>
      <c r="H81" s="97" t="s">
        <v>103</v>
      </c>
      <c r="I81" s="98" t="s">
        <v>93</v>
      </c>
      <c r="J81" s="59" t="s">
        <v>106</v>
      </c>
      <c r="K81" s="59"/>
      <c r="L81" s="59"/>
      <c r="M81" s="59"/>
      <c r="N81" s="59"/>
    </row>
    <row r="82" spans="1:14">
      <c r="A82" s="97" t="s">
        <v>295</v>
      </c>
      <c r="B82" s="97" t="s">
        <v>281</v>
      </c>
      <c r="C82" s="97" t="s">
        <v>91</v>
      </c>
      <c r="D82" s="130" t="str">
        <f t="shared" si="6"/>
        <v>AQD-SD3L8GN16-SG1  512x8</v>
      </c>
      <c r="E82" s="130" t="str">
        <f t="shared" si="6"/>
        <v>LSR-S3N08G1C20-SAC  512x8</v>
      </c>
      <c r="F82" s="59" t="s">
        <v>37</v>
      </c>
      <c r="G82" s="59" t="s">
        <v>96</v>
      </c>
      <c r="H82" s="97" t="s">
        <v>103</v>
      </c>
      <c r="I82" s="98" t="s">
        <v>93</v>
      </c>
      <c r="J82" s="59" t="s">
        <v>107</v>
      </c>
      <c r="K82" s="59"/>
      <c r="L82" s="59"/>
      <c r="M82" s="59"/>
      <c r="N82" s="59"/>
    </row>
    <row r="83" spans="1:14">
      <c r="A83" s="59"/>
      <c r="B83" s="59"/>
      <c r="C83" s="59"/>
      <c r="D83" s="130"/>
      <c r="E83" s="131"/>
      <c r="F83" s="59"/>
      <c r="G83" s="59"/>
      <c r="H83" s="97"/>
      <c r="I83" s="98"/>
      <c r="J83" s="59"/>
      <c r="K83" s="59"/>
      <c r="L83" s="59"/>
      <c r="M83" s="59"/>
      <c r="N83" s="59"/>
    </row>
    <row r="84" spans="1:14">
      <c r="A84" s="59" t="s">
        <v>110</v>
      </c>
      <c r="B84" s="97" t="s">
        <v>294</v>
      </c>
      <c r="C84" s="97" t="s">
        <v>109</v>
      </c>
      <c r="D84" s="130" t="str">
        <f t="shared" ref="D84:E86" si="7">D7</f>
        <v>SQR-SD3I2G1K6MNFKB  256x8</v>
      </c>
      <c r="E84" s="130" t="str">
        <f t="shared" si="7"/>
        <v>N/A</v>
      </c>
      <c r="F84" s="59" t="s">
        <v>37</v>
      </c>
      <c r="G84" s="59" t="s">
        <v>96</v>
      </c>
      <c r="H84" s="97" t="s">
        <v>103</v>
      </c>
      <c r="I84" s="98" t="s">
        <v>112</v>
      </c>
      <c r="J84" s="59" t="s">
        <v>95</v>
      </c>
      <c r="K84" s="59"/>
      <c r="L84" s="59"/>
      <c r="M84" s="59"/>
      <c r="N84" s="59"/>
    </row>
    <row r="85" spans="1:14">
      <c r="A85" s="59" t="s">
        <v>110</v>
      </c>
      <c r="B85" s="97" t="s">
        <v>280</v>
      </c>
      <c r="C85" s="97" t="s">
        <v>90</v>
      </c>
      <c r="D85" s="130" t="str">
        <f t="shared" si="7"/>
        <v>SQR-SD3I-4G1K6SNLB  512x8</v>
      </c>
      <c r="E85" s="130" t="str">
        <f t="shared" si="7"/>
        <v>LSR-S3N04G1C10-SAE  512x8</v>
      </c>
      <c r="F85" s="59" t="s">
        <v>37</v>
      </c>
      <c r="G85" s="59" t="s">
        <v>96</v>
      </c>
      <c r="H85" s="97" t="s">
        <v>103</v>
      </c>
      <c r="I85" s="98" t="s">
        <v>112</v>
      </c>
      <c r="J85" s="59" t="s">
        <v>106</v>
      </c>
      <c r="K85" s="59"/>
      <c r="L85" s="59"/>
      <c r="M85" s="59"/>
      <c r="N85" s="59"/>
    </row>
    <row r="86" spans="1:14">
      <c r="A86" s="59" t="s">
        <v>110</v>
      </c>
      <c r="B86" s="97" t="s">
        <v>281</v>
      </c>
      <c r="C86" s="97" t="s">
        <v>91</v>
      </c>
      <c r="D86" s="130" t="str">
        <f t="shared" si="7"/>
        <v>SQR-SD3I-8G1K6SNLB   512x8</v>
      </c>
      <c r="E86" s="130" t="str">
        <f t="shared" si="7"/>
        <v>LSR-S3N08G1C10-SAE   512x8</v>
      </c>
      <c r="F86" s="59" t="s">
        <v>37</v>
      </c>
      <c r="G86" s="59" t="s">
        <v>96</v>
      </c>
      <c r="H86" s="97" t="s">
        <v>103</v>
      </c>
      <c r="I86" s="98" t="s">
        <v>112</v>
      </c>
      <c r="J86" s="59" t="s">
        <v>107</v>
      </c>
      <c r="K86" s="59"/>
      <c r="L86" s="59"/>
      <c r="M86" s="59"/>
      <c r="N86" s="59"/>
    </row>
    <row r="87" spans="1:14">
      <c r="A87" s="59"/>
      <c r="B87" s="59"/>
      <c r="C87" s="59"/>
      <c r="D87" s="130"/>
      <c r="E87" s="132"/>
      <c r="F87" s="59"/>
      <c r="G87" s="59"/>
      <c r="H87" s="97"/>
      <c r="I87" s="98"/>
      <c r="J87" s="59"/>
      <c r="K87" s="59"/>
      <c r="L87" s="59"/>
      <c r="M87" s="59"/>
      <c r="N87" s="59"/>
    </row>
    <row r="88" spans="1:14">
      <c r="A88" s="51" t="s">
        <v>111</v>
      </c>
      <c r="B88" s="305" t="s">
        <v>296</v>
      </c>
      <c r="C88" s="59" t="s">
        <v>90</v>
      </c>
      <c r="D88" s="130" t="str">
        <f>'D4 master'!C3</f>
        <v>SQR-SD4N4G3K2SNPGB  512x16  AQD-SD4U4GN32-SP 512x16</v>
      </c>
      <c r="E88" s="130" t="str">
        <f>'D4 master'!D3</f>
        <v>LSR-S4N04G04S0-STC 512x16</v>
      </c>
      <c r="F88" s="59" t="s">
        <v>37</v>
      </c>
      <c r="G88" s="59" t="s">
        <v>55</v>
      </c>
      <c r="H88" s="97" t="s">
        <v>103</v>
      </c>
      <c r="I88" s="98" t="s">
        <v>93</v>
      </c>
      <c r="J88" s="59" t="s">
        <v>106</v>
      </c>
      <c r="K88" s="59"/>
      <c r="L88" s="59"/>
      <c r="M88" s="59"/>
      <c r="N88" s="59"/>
    </row>
    <row r="89" spans="1:14">
      <c r="A89" s="51" t="s">
        <v>111</v>
      </c>
      <c r="B89" s="305" t="s">
        <v>243</v>
      </c>
      <c r="C89" s="59" t="s">
        <v>91</v>
      </c>
      <c r="D89" s="130" t="str">
        <f>'D4 master'!C4</f>
        <v>AQD-SD4U8GN32-SE 1x8   SQR-SD4N8G3K2SNBGB 1x8</v>
      </c>
      <c r="E89" s="130" t="str">
        <f>'D4 master'!D4</f>
        <v>LSR-S4N08GA3S0-STC 1x8</v>
      </c>
      <c r="F89" s="59" t="s">
        <v>37</v>
      </c>
      <c r="G89" s="59" t="s">
        <v>55</v>
      </c>
      <c r="H89" s="97" t="s">
        <v>103</v>
      </c>
      <c r="I89" s="98" t="s">
        <v>93</v>
      </c>
      <c r="J89" s="59" t="s">
        <v>107</v>
      </c>
      <c r="K89" s="59"/>
      <c r="L89" s="59"/>
      <c r="M89" s="59"/>
      <c r="N89" s="59"/>
    </row>
    <row r="90" spans="1:14">
      <c r="A90" s="51" t="s">
        <v>111</v>
      </c>
      <c r="B90" s="305" t="s">
        <v>286</v>
      </c>
      <c r="C90" s="59" t="s">
        <v>88</v>
      </c>
      <c r="D90" s="130" t="str">
        <f>'D4 master'!C6</f>
        <v>AQD-SD4U16GN32-SE 1x8   SQR-SD4N16G3K2SNGB 1x8</v>
      </c>
      <c r="E90" s="130" t="str">
        <f>'D4 master'!D6</f>
        <v>LSR-S4N16G3F10-MMC 2x8</v>
      </c>
      <c r="F90" s="59" t="s">
        <v>37</v>
      </c>
      <c r="G90" s="59" t="s">
        <v>55</v>
      </c>
      <c r="H90" s="97" t="s">
        <v>103</v>
      </c>
      <c r="I90" s="98" t="s">
        <v>93</v>
      </c>
      <c r="J90" s="59" t="s">
        <v>5</v>
      </c>
      <c r="K90" s="59"/>
      <c r="L90" s="59"/>
      <c r="M90" s="59"/>
      <c r="N90" s="59"/>
    </row>
    <row r="91" spans="1:14">
      <c r="A91" s="51" t="s">
        <v>111</v>
      </c>
      <c r="B91" s="51"/>
      <c r="C91" s="59" t="s">
        <v>38</v>
      </c>
      <c r="D91" s="130" t="str">
        <f>'D4 master'!C7</f>
        <v>SQR-SD4N32G3K2SNAB 2x8</v>
      </c>
      <c r="E91" s="130" t="str">
        <f>'D4 master'!D7</f>
        <v>LSR-S4N32GB3S0-STC 2x8</v>
      </c>
      <c r="F91" s="59" t="s">
        <v>37</v>
      </c>
      <c r="G91" s="59" t="s">
        <v>55</v>
      </c>
      <c r="H91" s="97" t="s">
        <v>103</v>
      </c>
      <c r="I91" s="98" t="s">
        <v>93</v>
      </c>
      <c r="J91" s="59" t="s">
        <v>38</v>
      </c>
      <c r="K91" s="59"/>
      <c r="L91" s="59"/>
      <c r="M91" s="59"/>
      <c r="N91" s="59"/>
    </row>
    <row r="92" spans="1:14">
      <c r="A92" s="59"/>
      <c r="B92" s="59"/>
      <c r="C92" s="59"/>
      <c r="D92" s="130"/>
      <c r="E92" s="132"/>
      <c r="F92" s="59"/>
      <c r="G92" s="59"/>
      <c r="H92" s="97"/>
      <c r="I92" s="98"/>
      <c r="J92" s="59"/>
      <c r="K92" s="59"/>
      <c r="L92" s="59"/>
      <c r="M92" s="59"/>
      <c r="N92" s="59"/>
    </row>
    <row r="93" spans="1:14">
      <c r="A93" s="59" t="s">
        <v>144</v>
      </c>
      <c r="B93" s="97" t="s">
        <v>297</v>
      </c>
      <c r="C93" s="59" t="s">
        <v>90</v>
      </c>
      <c r="D93" s="130" t="str">
        <f>'D4 master'!C10</f>
        <v>SQR-SD4I4G3K2SNEFB 512x8   AQD-SD4U4GN32-SPW1  512x16</v>
      </c>
      <c r="E93" s="130" t="s">
        <v>148</v>
      </c>
      <c r="F93" s="59" t="s">
        <v>37</v>
      </c>
      <c r="G93" s="59" t="s">
        <v>55</v>
      </c>
      <c r="H93" s="97" t="s">
        <v>103</v>
      </c>
      <c r="I93" s="98" t="s">
        <v>112</v>
      </c>
      <c r="J93" s="59" t="s">
        <v>106</v>
      </c>
      <c r="K93" s="59"/>
      <c r="L93" s="59"/>
      <c r="M93" s="59"/>
      <c r="N93" s="59"/>
    </row>
    <row r="94" spans="1:14">
      <c r="A94" s="59" t="s">
        <v>144</v>
      </c>
      <c r="B94" s="97" t="s">
        <v>243</v>
      </c>
      <c r="C94" s="59" t="s">
        <v>91</v>
      </c>
      <c r="D94" s="130" t="str">
        <f>'D4 master'!C11</f>
        <v>SQR-SD4I8G3K2SNBCB 1x8</v>
      </c>
      <c r="E94" s="130" t="str">
        <f>'D4 master'!D11</f>
        <v>LSR-S4N08G3E10-STE 1x8</v>
      </c>
      <c r="F94" s="59" t="s">
        <v>37</v>
      </c>
      <c r="G94" s="59" t="s">
        <v>55</v>
      </c>
      <c r="H94" s="97" t="s">
        <v>103</v>
      </c>
      <c r="I94" s="98" t="s">
        <v>112</v>
      </c>
      <c r="J94" s="59" t="s">
        <v>107</v>
      </c>
      <c r="K94" s="59"/>
      <c r="L94" s="59"/>
      <c r="M94" s="59"/>
      <c r="N94" s="59"/>
    </row>
    <row r="95" spans="1:14">
      <c r="A95" s="59" t="s">
        <v>144</v>
      </c>
      <c r="B95" s="97" t="s">
        <v>286</v>
      </c>
      <c r="C95" s="59" t="s">
        <v>88</v>
      </c>
      <c r="D95" s="130" t="str">
        <f>'D4 master'!C13</f>
        <v>SQR-SD4I16G3K2SNCB  1x8</v>
      </c>
      <c r="E95" s="130" t="str">
        <f>'D4 master'!D13</f>
        <v>LSR-S4N16G3F10-STE  2x8</v>
      </c>
      <c r="F95" s="59" t="s">
        <v>37</v>
      </c>
      <c r="G95" s="59" t="s">
        <v>55</v>
      </c>
      <c r="H95" s="97" t="s">
        <v>103</v>
      </c>
      <c r="I95" s="98" t="s">
        <v>112</v>
      </c>
      <c r="J95" s="59" t="s">
        <v>5</v>
      </c>
      <c r="K95" s="59"/>
      <c r="L95" s="59"/>
      <c r="M95" s="59"/>
      <c r="N95" s="59"/>
    </row>
    <row r="96" spans="1:14">
      <c r="A96" s="59" t="s">
        <v>144</v>
      </c>
      <c r="B96" s="59"/>
      <c r="C96" s="59" t="s">
        <v>38</v>
      </c>
      <c r="D96" s="130" t="str">
        <f>'D4 master'!C14</f>
        <v>SQR-SD4I32G3K2SNAB 2x8</v>
      </c>
      <c r="E96" s="130" t="str">
        <f>'D4 master'!D14</f>
        <v>LSR-S4N32G3F10-STE 2x8</v>
      </c>
      <c r="F96" s="59" t="s">
        <v>37</v>
      </c>
      <c r="G96" s="59" t="s">
        <v>55</v>
      </c>
      <c r="H96" s="97" t="s">
        <v>103</v>
      </c>
      <c r="I96" s="98" t="s">
        <v>112</v>
      </c>
      <c r="J96" s="59" t="s">
        <v>38</v>
      </c>
      <c r="K96" s="59"/>
      <c r="L96" s="59"/>
      <c r="M96" s="59"/>
      <c r="N96" s="59"/>
    </row>
    <row r="97" spans="1:14">
      <c r="A97" s="59"/>
      <c r="B97" s="59"/>
      <c r="C97" s="59"/>
      <c r="D97" s="130"/>
      <c r="E97" s="132"/>
      <c r="F97" s="59"/>
      <c r="G97" s="59"/>
      <c r="H97" s="97"/>
      <c r="I97" s="98"/>
      <c r="J97" s="59"/>
      <c r="K97" s="59"/>
      <c r="L97" s="59"/>
      <c r="M97" s="59"/>
      <c r="N97" s="59"/>
    </row>
    <row r="98" spans="1:14">
      <c r="A98" s="97" t="s">
        <v>301</v>
      </c>
      <c r="B98" s="97" t="s">
        <v>298</v>
      </c>
      <c r="C98" s="59" t="s">
        <v>90</v>
      </c>
      <c r="D98" s="130" t="str">
        <f>D88</f>
        <v>SQR-SD4N4G3K2SNPGB  512x16  AQD-SD4U4GN32-SP 512x16</v>
      </c>
      <c r="E98" s="130" t="str">
        <f>E88</f>
        <v>LSR-S4N04G04S0-STC 512x16</v>
      </c>
      <c r="F98" s="59" t="s">
        <v>37</v>
      </c>
      <c r="G98" s="59" t="s">
        <v>55</v>
      </c>
      <c r="H98" s="97" t="s">
        <v>103</v>
      </c>
      <c r="I98" s="98" t="s">
        <v>93</v>
      </c>
      <c r="J98" s="59" t="s">
        <v>90</v>
      </c>
      <c r="K98" s="59"/>
      <c r="L98" s="59"/>
      <c r="M98" s="59"/>
      <c r="N98" s="59"/>
    </row>
    <row r="99" spans="1:14">
      <c r="A99" s="97" t="s">
        <v>301</v>
      </c>
      <c r="B99" s="97" t="s">
        <v>243</v>
      </c>
      <c r="C99" s="59" t="s">
        <v>91</v>
      </c>
      <c r="D99" s="130" t="str">
        <f t="shared" ref="D99:E99" si="8">D89</f>
        <v>AQD-SD4U8GN32-SE 1x8   SQR-SD4N8G3K2SNBGB 1x8</v>
      </c>
      <c r="E99" s="130" t="str">
        <f t="shared" si="8"/>
        <v>LSR-S4N08GA3S0-STC 1x8</v>
      </c>
      <c r="F99" s="59" t="s">
        <v>37</v>
      </c>
      <c r="G99" s="59" t="s">
        <v>55</v>
      </c>
      <c r="H99" s="97" t="s">
        <v>103</v>
      </c>
      <c r="I99" s="98" t="s">
        <v>93</v>
      </c>
      <c r="J99" s="59" t="s">
        <v>91</v>
      </c>
      <c r="K99" s="59"/>
      <c r="L99" s="59"/>
      <c r="M99" s="59"/>
      <c r="N99" s="59"/>
    </row>
    <row r="100" spans="1:14">
      <c r="A100" s="97" t="s">
        <v>301</v>
      </c>
      <c r="B100" s="97" t="s">
        <v>299</v>
      </c>
      <c r="C100" s="59" t="s">
        <v>88</v>
      </c>
      <c r="D100" s="130" t="str">
        <f t="shared" ref="D100:E100" si="9">D90</f>
        <v>AQD-SD4U16GN32-SE 1x8   SQR-SD4N16G3K2SNGB 1x8</v>
      </c>
      <c r="E100" s="130" t="str">
        <f t="shared" si="9"/>
        <v>LSR-S4N16G3F10-MMC 2x8</v>
      </c>
      <c r="F100" s="59" t="s">
        <v>37</v>
      </c>
      <c r="G100" s="59" t="s">
        <v>55</v>
      </c>
      <c r="H100" s="97" t="s">
        <v>103</v>
      </c>
      <c r="I100" s="98" t="s">
        <v>93</v>
      </c>
      <c r="J100" s="59" t="s">
        <v>88</v>
      </c>
      <c r="K100" s="59"/>
      <c r="L100" s="59"/>
      <c r="M100" s="59"/>
      <c r="N100" s="59"/>
    </row>
    <row r="101" spans="1:14">
      <c r="A101" s="97" t="s">
        <v>301</v>
      </c>
      <c r="B101" s="59"/>
      <c r="C101" s="59" t="s">
        <v>38</v>
      </c>
      <c r="D101" s="130" t="str">
        <f t="shared" ref="D101:E101" si="10">D91</f>
        <v>SQR-SD4N32G3K2SNAB 2x8</v>
      </c>
      <c r="E101" s="130" t="str">
        <f t="shared" si="10"/>
        <v>LSR-S4N32GB3S0-STC 2x8</v>
      </c>
      <c r="F101" s="59" t="s">
        <v>37</v>
      </c>
      <c r="G101" s="59" t="s">
        <v>55</v>
      </c>
      <c r="H101" s="97" t="s">
        <v>103</v>
      </c>
      <c r="I101" s="98" t="s">
        <v>93</v>
      </c>
      <c r="J101" s="59" t="s">
        <v>38</v>
      </c>
      <c r="K101" s="59"/>
      <c r="L101" s="59"/>
      <c r="M101" s="59"/>
      <c r="N101" s="59"/>
    </row>
    <row r="102" spans="1:14">
      <c r="A102" s="59"/>
      <c r="B102" s="59"/>
      <c r="C102" s="59"/>
      <c r="D102" s="130"/>
      <c r="E102" s="132"/>
      <c r="F102" s="59"/>
      <c r="G102" s="59"/>
      <c r="H102" s="97"/>
      <c r="I102" s="98"/>
      <c r="J102" s="59"/>
      <c r="K102" s="59"/>
      <c r="L102" s="59"/>
      <c r="M102" s="59"/>
      <c r="N102" s="59"/>
    </row>
    <row r="103" spans="1:14">
      <c r="A103" s="59" t="s">
        <v>113</v>
      </c>
      <c r="B103" s="97" t="s">
        <v>300</v>
      </c>
      <c r="C103" s="59" t="s">
        <v>91</v>
      </c>
      <c r="D103" s="130" t="str">
        <f>'D4 master'!C24</f>
        <v>SQR-SD4I8G3K2SEBCB 1x8</v>
      </c>
      <c r="E103" s="130" t="str">
        <f>'D4 master'!D24</f>
        <v>LSR-S4E08G3E10-STE 1x8</v>
      </c>
      <c r="F103" s="59" t="s">
        <v>37</v>
      </c>
      <c r="G103" s="59" t="s">
        <v>55</v>
      </c>
      <c r="H103" s="97" t="s">
        <v>42</v>
      </c>
      <c r="I103" s="98" t="s">
        <v>112</v>
      </c>
      <c r="J103" s="59" t="s">
        <v>91</v>
      </c>
      <c r="K103" s="59"/>
      <c r="L103" s="59"/>
      <c r="M103" s="59"/>
      <c r="N103" s="59"/>
    </row>
    <row r="104" spans="1:14">
      <c r="A104" s="59" t="s">
        <v>113</v>
      </c>
      <c r="B104" s="97" t="s">
        <v>243</v>
      </c>
      <c r="C104" s="59" t="s">
        <v>88</v>
      </c>
      <c r="D104" s="130" t="str">
        <f>'D4 master'!C26</f>
        <v>SQR-SD4I16G3K2SECB 1x8</v>
      </c>
      <c r="E104" s="130" t="s">
        <v>148</v>
      </c>
      <c r="F104" s="59" t="s">
        <v>37</v>
      </c>
      <c r="G104" s="59" t="s">
        <v>55</v>
      </c>
      <c r="H104" s="97" t="s">
        <v>42</v>
      </c>
      <c r="I104" s="98" t="s">
        <v>112</v>
      </c>
      <c r="J104" s="59" t="s">
        <v>88</v>
      </c>
      <c r="K104" s="59"/>
      <c r="L104" s="59"/>
      <c r="M104" s="59"/>
      <c r="N104" s="59"/>
    </row>
    <row r="105" spans="1:14">
      <c r="A105" s="59" t="s">
        <v>113</v>
      </c>
      <c r="B105" s="97" t="s">
        <v>299</v>
      </c>
      <c r="C105" s="59" t="s">
        <v>102</v>
      </c>
      <c r="D105" s="130" t="str">
        <f>'D4 master'!C27</f>
        <v>SQR-SD4I32G3K2SEAB 2x8</v>
      </c>
      <c r="E105" s="130" t="str">
        <f>'D4 master'!D27</f>
        <v>LSR-S4E32G3F10-STE 2x8</v>
      </c>
      <c r="F105" s="59" t="s">
        <v>37</v>
      </c>
      <c r="G105" s="59" t="s">
        <v>55</v>
      </c>
      <c r="H105" s="97" t="s">
        <v>147</v>
      </c>
      <c r="I105" s="98" t="s">
        <v>112</v>
      </c>
      <c r="J105" s="59" t="s">
        <v>102</v>
      </c>
      <c r="K105" s="59"/>
      <c r="L105" s="59"/>
      <c r="M105" s="59"/>
      <c r="N105" s="59"/>
    </row>
    <row r="106" spans="1:14">
      <c r="A106" s="59"/>
      <c r="B106" s="97"/>
      <c r="C106" s="59"/>
      <c r="D106" s="130"/>
      <c r="E106" s="130"/>
      <c r="F106" s="59"/>
      <c r="G106" s="59"/>
      <c r="H106" s="97"/>
      <c r="I106" s="98"/>
      <c r="J106" s="59"/>
      <c r="K106" s="59"/>
      <c r="L106" s="59"/>
      <c r="M106" s="59"/>
      <c r="N106" s="59"/>
    </row>
    <row r="107" spans="1:14">
      <c r="A107" s="59" t="s">
        <v>910</v>
      </c>
      <c r="B107" t="s">
        <v>907</v>
      </c>
      <c r="C107" s="59" t="s">
        <v>90</v>
      </c>
      <c r="D107" s="130" t="str">
        <f>'D4 master'!C3</f>
        <v>SQR-SD4N4G3K2SNPGB  512x16  AQD-SD4U4GN32-SP 512x16</v>
      </c>
      <c r="E107" s="130" t="str">
        <f>'D4 master'!D3</f>
        <v>LSR-S4N04G04S0-STC 512x16</v>
      </c>
      <c r="F107" s="59"/>
      <c r="G107" s="59"/>
      <c r="H107" s="97"/>
      <c r="I107" s="98"/>
      <c r="J107" s="59"/>
      <c r="K107" s="59"/>
      <c r="L107" s="59"/>
      <c r="M107" s="59"/>
      <c r="N107" s="59"/>
    </row>
    <row r="108" spans="1:14">
      <c r="A108" s="59"/>
      <c r="B108" s="97" t="s">
        <v>243</v>
      </c>
      <c r="C108" s="59" t="s">
        <v>91</v>
      </c>
      <c r="D108" s="130" t="str">
        <f>'D4 master'!C4</f>
        <v>AQD-SD4U8GN32-SE 1x8   SQR-SD4N8G3K2SNBGB 1x8</v>
      </c>
      <c r="E108" s="130" t="str">
        <f>'D4 master'!D4</f>
        <v>LSR-S4N08GA3S0-STC 1x8</v>
      </c>
      <c r="F108" s="59"/>
      <c r="G108" s="59"/>
      <c r="H108" s="97"/>
      <c r="I108" s="98"/>
      <c r="J108" s="59"/>
      <c r="K108" s="59"/>
      <c r="L108" s="59"/>
      <c r="M108" s="59"/>
      <c r="N108" s="59"/>
    </row>
    <row r="109" spans="1:14">
      <c r="A109" s="59"/>
      <c r="B109" s="97" t="s">
        <v>286</v>
      </c>
      <c r="C109" s="59" t="s">
        <v>88</v>
      </c>
      <c r="D109" s="130" t="str">
        <f>'D4 master'!C5</f>
        <v>AQD-SD4U16GN32-SE 1x8   SQR-SD4N16G3K2SNGB 1x8</v>
      </c>
      <c r="E109" s="130" t="str">
        <f>'D4 master'!D5</f>
        <v>LSR-S4N16GA3S0-STC 1x8</v>
      </c>
      <c r="F109" s="59"/>
      <c r="G109" s="59"/>
      <c r="H109" s="97"/>
      <c r="I109" s="98"/>
      <c r="J109" s="59"/>
      <c r="K109" s="59"/>
      <c r="L109" s="59"/>
      <c r="M109" s="59"/>
      <c r="N109" s="59"/>
    </row>
    <row r="110" spans="1:14">
      <c r="A110" s="59"/>
      <c r="B110" s="97" t="s">
        <v>908</v>
      </c>
      <c r="C110" s="59"/>
      <c r="D110" s="130"/>
      <c r="E110" s="130"/>
      <c r="F110" s="59"/>
      <c r="G110" s="59"/>
      <c r="H110" s="97"/>
      <c r="I110" s="98"/>
      <c r="J110" s="59"/>
      <c r="K110" s="59"/>
      <c r="L110" s="59"/>
      <c r="M110" s="59"/>
      <c r="N110" s="59"/>
    </row>
    <row r="111" spans="1:14">
      <c r="A111" s="59"/>
      <c r="B111" s="97" t="s">
        <v>911</v>
      </c>
      <c r="C111" s="59" t="s">
        <v>537</v>
      </c>
      <c r="D111" s="130" t="str">
        <f>'D4 master'!C18</f>
        <v>AQD-SD4U8GE32-SE 1x8</v>
      </c>
      <c r="E111" s="130" t="str">
        <f>'D4 master'!D18</f>
        <v>LSR-S4E08GA3S0-STC 1x8</v>
      </c>
      <c r="F111" s="59"/>
      <c r="G111" s="59"/>
      <c r="H111" s="97"/>
      <c r="I111" s="98"/>
      <c r="J111" s="59"/>
      <c r="K111" s="59"/>
      <c r="L111" s="59"/>
      <c r="M111" s="59"/>
      <c r="N111" s="59"/>
    </row>
    <row r="112" spans="1:14">
      <c r="A112" s="59"/>
      <c r="B112" s="97" t="s">
        <v>912</v>
      </c>
      <c r="C112" s="59" t="s">
        <v>538</v>
      </c>
      <c r="D112" s="130" t="str">
        <f>'D4 master'!C19</f>
        <v>AQD-SD4U16GE32-SE 1x8</v>
      </c>
      <c r="E112" s="130" t="str">
        <f>'D4 master'!D19</f>
        <v>LSR-S4E16G3F10-STC 1x8</v>
      </c>
      <c r="F112" s="59"/>
      <c r="G112" s="59"/>
      <c r="H112" s="97"/>
      <c r="I112" s="98"/>
      <c r="J112" s="59"/>
      <c r="K112" s="59"/>
      <c r="L112" s="59"/>
      <c r="M112" s="59"/>
      <c r="N112" s="59"/>
    </row>
    <row r="113" spans="1:14">
      <c r="A113" s="59"/>
      <c r="B113" s="97"/>
      <c r="C113" s="59"/>
      <c r="D113" s="130"/>
      <c r="E113" s="130"/>
      <c r="F113" s="59"/>
      <c r="G113" s="59"/>
      <c r="H113" s="97"/>
      <c r="I113" s="98"/>
      <c r="J113" s="59"/>
      <c r="K113" s="59"/>
      <c r="L113" s="59"/>
      <c r="M113" s="59"/>
      <c r="N113" s="59"/>
    </row>
    <row r="114" spans="1:14">
      <c r="A114" s="59" t="s">
        <v>909</v>
      </c>
      <c r="B114" s="97"/>
      <c r="C114" s="59" t="s">
        <v>90</v>
      </c>
      <c r="D114" s="130" t="str">
        <f>'D4 master'!C10</f>
        <v>SQR-SD4I4G3K2SNEFB 512x8   AQD-SD4U4GN32-SPW1  512x16</v>
      </c>
      <c r="E114" s="130">
        <f>'D4 master'!D10</f>
        <v>0</v>
      </c>
      <c r="F114" s="59"/>
      <c r="G114" s="59"/>
      <c r="H114" s="97"/>
      <c r="I114" s="98"/>
      <c r="J114" s="59"/>
      <c r="K114" s="59"/>
      <c r="L114" s="59"/>
      <c r="M114" s="59"/>
      <c r="N114" s="59"/>
    </row>
    <row r="115" spans="1:14">
      <c r="A115" s="59"/>
      <c r="B115" s="97"/>
      <c r="C115" s="59" t="s">
        <v>91</v>
      </c>
      <c r="D115" s="130" t="str">
        <f>'D4 master'!C11</f>
        <v>SQR-SD4I8G3K2SNBCB 1x8</v>
      </c>
      <c r="E115" s="130" t="str">
        <f>'D4 master'!D11</f>
        <v>LSR-S4N08G3E10-STE 1x8</v>
      </c>
      <c r="F115" s="59"/>
      <c r="G115" s="59"/>
      <c r="H115" s="97"/>
      <c r="I115" s="98"/>
      <c r="J115" s="59"/>
      <c r="K115" s="59"/>
      <c r="L115" s="59"/>
      <c r="M115" s="59"/>
      <c r="N115" s="59"/>
    </row>
    <row r="116" spans="1:14">
      <c r="A116" s="59"/>
      <c r="B116" s="97"/>
      <c r="C116" s="59" t="s">
        <v>88</v>
      </c>
      <c r="D116" s="130" t="str">
        <f>'D4 master'!C12</f>
        <v>SQR-SD4I16G3K2SNCB  1x8</v>
      </c>
      <c r="E116" s="130">
        <f>'D4 master'!D12</f>
        <v>0</v>
      </c>
      <c r="F116" s="59"/>
      <c r="G116" s="59"/>
      <c r="H116" s="97"/>
      <c r="I116" s="98"/>
      <c r="J116" s="59"/>
      <c r="K116" s="59"/>
      <c r="L116" s="59"/>
      <c r="M116" s="59"/>
      <c r="N116" s="59"/>
    </row>
    <row r="117" spans="1:14">
      <c r="A117" s="59"/>
      <c r="B117" s="97"/>
      <c r="C117" s="59"/>
      <c r="D117" s="130"/>
      <c r="E117" s="130"/>
      <c r="F117" s="59"/>
      <c r="G117" s="59"/>
      <c r="H117" s="97"/>
      <c r="I117" s="98"/>
      <c r="J117" s="59"/>
      <c r="K117" s="59"/>
      <c r="L117" s="59"/>
      <c r="M117" s="59"/>
      <c r="N117" s="59"/>
    </row>
    <row r="118" spans="1:14">
      <c r="A118" s="59"/>
      <c r="B118" s="97"/>
      <c r="C118" s="59" t="s">
        <v>537</v>
      </c>
      <c r="D118" s="130" t="str">
        <f>'D4 master'!C24</f>
        <v>SQR-SD4I8G3K2SEBCB 1x8</v>
      </c>
      <c r="E118" s="130" t="str">
        <f>'D4 master'!D24</f>
        <v>LSR-S4E08G3E10-STE 1x8</v>
      </c>
      <c r="F118" s="59"/>
      <c r="G118" s="59"/>
      <c r="H118" s="97"/>
      <c r="I118" s="98"/>
      <c r="J118" s="59"/>
      <c r="K118" s="59"/>
      <c r="L118" s="59"/>
      <c r="M118" s="59"/>
      <c r="N118" s="59"/>
    </row>
    <row r="119" spans="1:14">
      <c r="A119" s="59"/>
      <c r="B119" s="97"/>
      <c r="C119" s="59" t="s">
        <v>538</v>
      </c>
      <c r="D119" s="130" t="str">
        <f>'D4 master'!C25</f>
        <v>SQR-SD4I16G3K2SECB 1x8</v>
      </c>
      <c r="E119" s="130" t="str">
        <f>'D4 master'!D25</f>
        <v>LSR-S4E16G3E10-STE 1x8</v>
      </c>
      <c r="F119" s="59"/>
      <c r="G119" s="59"/>
      <c r="H119" s="97"/>
      <c r="I119" s="98"/>
      <c r="J119" s="59"/>
      <c r="K119" s="59"/>
      <c r="L119" s="59"/>
      <c r="M119" s="59"/>
      <c r="N119" s="59"/>
    </row>
    <row r="120" spans="1:14">
      <c r="A120" s="59"/>
      <c r="B120" s="59"/>
      <c r="C120" s="59"/>
      <c r="D120" s="130"/>
      <c r="E120" s="132"/>
      <c r="F120" s="59"/>
      <c r="G120" s="59"/>
      <c r="H120" s="97"/>
      <c r="I120" s="98"/>
      <c r="J120" s="59"/>
      <c r="K120" s="59"/>
      <c r="L120" s="59"/>
      <c r="M120" s="59"/>
      <c r="N120" s="59"/>
    </row>
    <row r="121" spans="1:14">
      <c r="A121" s="97" t="s">
        <v>303</v>
      </c>
      <c r="B121" s="97" t="s">
        <v>302</v>
      </c>
      <c r="C121" s="59" t="s">
        <v>91</v>
      </c>
      <c r="D121" s="130" t="str">
        <f>'D5 master'!B4</f>
        <v>AQD-SD5V8GN48-SC   SQR-SD5N8G5K6SNGPB</v>
      </c>
      <c r="E121" s="130" t="str">
        <f>'D5 master'!C4</f>
        <v>LSR-S5N8G3H10-MMC</v>
      </c>
      <c r="F121" s="59" t="s">
        <v>37</v>
      </c>
      <c r="G121" s="59" t="s">
        <v>137</v>
      </c>
      <c r="H121" s="97" t="s">
        <v>103</v>
      </c>
      <c r="I121" s="98" t="s">
        <v>93</v>
      </c>
      <c r="J121" s="59" t="s">
        <v>91</v>
      </c>
      <c r="K121" s="59"/>
      <c r="L121" s="59"/>
      <c r="M121" s="59"/>
      <c r="N121" s="59"/>
    </row>
    <row r="122" spans="1:14">
      <c r="A122" s="97" t="s">
        <v>303</v>
      </c>
      <c r="B122" s="97" t="s">
        <v>243</v>
      </c>
      <c r="C122" s="59" t="s">
        <v>88</v>
      </c>
      <c r="D122" s="130" t="str">
        <f>'D5 master'!B5</f>
        <v>AQD-SD5V16GN56-HB   SQR-SD5N16G5K6SNPB</v>
      </c>
      <c r="E122" s="130" t="str">
        <f>'D5 master'!C5</f>
        <v>LSR-S5N16G3H10-MMC</v>
      </c>
      <c r="F122" s="59" t="s">
        <v>37</v>
      </c>
      <c r="G122" s="59" t="s">
        <v>137</v>
      </c>
      <c r="H122" s="97" t="s">
        <v>103</v>
      </c>
      <c r="I122" s="98" t="s">
        <v>93</v>
      </c>
      <c r="J122" s="59" t="s">
        <v>88</v>
      </c>
      <c r="K122" s="59"/>
      <c r="L122" s="59"/>
      <c r="M122" s="59"/>
      <c r="N122" s="59"/>
    </row>
    <row r="123" spans="1:14">
      <c r="A123" s="97" t="s">
        <v>303</v>
      </c>
      <c r="B123" s="97" t="s">
        <v>299</v>
      </c>
      <c r="C123" s="97" t="s">
        <v>102</v>
      </c>
      <c r="D123" s="130" t="str">
        <f>'D5 master'!B6</f>
        <v>AQD-SD5V32GN56-HB   SQR-SD5N32G5K6SNPB</v>
      </c>
      <c r="E123" s="130" t="str">
        <f>'D5 master'!C6</f>
        <v>LSR-S5N32G3H10-MMC</v>
      </c>
      <c r="F123" s="59" t="s">
        <v>37</v>
      </c>
      <c r="G123" s="59" t="s">
        <v>137</v>
      </c>
      <c r="H123" s="97" t="s">
        <v>103</v>
      </c>
      <c r="I123" s="98" t="s">
        <v>93</v>
      </c>
      <c r="J123" s="59" t="s">
        <v>38</v>
      </c>
      <c r="K123" s="59"/>
      <c r="L123" s="59"/>
      <c r="M123" s="59"/>
      <c r="N123" s="59"/>
    </row>
    <row r="124" spans="1:14">
      <c r="A124" s="99" t="s">
        <v>895</v>
      </c>
      <c r="B124" s="97"/>
      <c r="C124" s="97"/>
      <c r="D124" s="130"/>
      <c r="E124" s="130"/>
      <c r="F124" s="59"/>
      <c r="G124" s="59"/>
      <c r="H124" s="97"/>
      <c r="I124" s="98"/>
      <c r="J124" s="59"/>
      <c r="K124" s="59"/>
      <c r="L124" s="59"/>
      <c r="M124" s="59"/>
      <c r="N124" s="59"/>
    </row>
    <row r="125" spans="1:14">
      <c r="A125" s="97" t="s">
        <v>894</v>
      </c>
      <c r="B125" s="97"/>
      <c r="C125" s="59" t="s">
        <v>88</v>
      </c>
      <c r="D125" s="130" t="str">
        <f>'D5 master'!B14</f>
        <v>AQD-SD5V16GE48-SB  SQR-SD5N16G4K8SEBB</v>
      </c>
      <c r="E125" s="130" t="str">
        <f>'D5 master'!C14</f>
        <v>LSR-S5E16GB3T0-STC</v>
      </c>
      <c r="F125" s="59"/>
      <c r="G125" s="59"/>
      <c r="H125" s="97"/>
      <c r="I125" s="98"/>
      <c r="J125" s="59"/>
      <c r="K125" s="59"/>
      <c r="L125" s="59"/>
      <c r="M125" s="59"/>
      <c r="N125" s="59"/>
    </row>
    <row r="126" spans="1:14">
      <c r="A126" s="97" t="s">
        <v>894</v>
      </c>
      <c r="B126" s="97"/>
      <c r="C126" s="97" t="s">
        <v>102</v>
      </c>
      <c r="D126" s="130" t="str">
        <f>'D5 master'!B15</f>
        <v>AQD-SD5V32GE48-SB  SQR-SD5N32G5K6SEPB</v>
      </c>
      <c r="E126" s="130" t="str">
        <f>'D5 master'!C15</f>
        <v>LSR-S5E32GB3T0-STC</v>
      </c>
      <c r="F126" s="59"/>
      <c r="G126" s="59"/>
      <c r="H126" s="97"/>
      <c r="I126" s="98"/>
      <c r="J126" s="59"/>
      <c r="K126" s="59"/>
      <c r="L126" s="59"/>
      <c r="M126" s="59"/>
      <c r="N126" s="59"/>
    </row>
    <row r="127" spans="1:14">
      <c r="A127" s="97"/>
      <c r="B127" s="97"/>
      <c r="C127" s="97"/>
      <c r="D127" s="130"/>
      <c r="E127" s="130"/>
      <c r="F127" s="59"/>
      <c r="G127" s="59"/>
      <c r="H127" s="97"/>
      <c r="I127" s="98"/>
      <c r="J127" s="59"/>
      <c r="K127" s="59"/>
      <c r="L127" s="59"/>
      <c r="M127" s="59"/>
      <c r="N127" s="59"/>
    </row>
    <row r="128" spans="1:14">
      <c r="A128" s="97" t="s">
        <v>306</v>
      </c>
      <c r="B128" s="97" t="s">
        <v>304</v>
      </c>
      <c r="C128" s="97" t="s">
        <v>90</v>
      </c>
      <c r="D128" s="130" t="str">
        <f>'D4 master'!C3</f>
        <v>SQR-SD4N4G3K2SNPGB  512x16  AQD-SD4U4GN32-SP 512x16</v>
      </c>
      <c r="E128" s="130" t="str">
        <f>'D4 master'!D3</f>
        <v>LSR-S4N04G04S0-STC 512x16</v>
      </c>
      <c r="F128" s="59" t="s">
        <v>37</v>
      </c>
      <c r="G128" s="59" t="s">
        <v>55</v>
      </c>
      <c r="H128" s="97" t="s">
        <v>103</v>
      </c>
      <c r="I128" s="98" t="s">
        <v>93</v>
      </c>
      <c r="J128" s="59" t="s">
        <v>106</v>
      </c>
      <c r="K128" s="59"/>
      <c r="L128" s="59"/>
      <c r="M128" s="59"/>
      <c r="N128" s="59"/>
    </row>
    <row r="129" spans="1:14">
      <c r="A129" s="97" t="s">
        <v>306</v>
      </c>
      <c r="B129" s="97" t="s">
        <v>242</v>
      </c>
      <c r="C129" s="97" t="s">
        <v>91</v>
      </c>
      <c r="D129" s="130" t="str">
        <f>'D4 master'!C4</f>
        <v>AQD-SD4U8GN32-SE 1x8   SQR-SD4N8G3K2SNBGB 1x8</v>
      </c>
      <c r="E129" s="130" t="str">
        <f>'D4 master'!D4</f>
        <v>LSR-S4N08GA3S0-STC 1x8</v>
      </c>
      <c r="F129" s="59" t="s">
        <v>37</v>
      </c>
      <c r="G129" s="59" t="s">
        <v>55</v>
      </c>
      <c r="H129" s="97" t="s">
        <v>103</v>
      </c>
      <c r="I129" s="98" t="s">
        <v>93</v>
      </c>
      <c r="J129" s="59" t="s">
        <v>107</v>
      </c>
      <c r="K129" s="59"/>
      <c r="L129" s="59"/>
      <c r="M129" s="59"/>
      <c r="N129" s="59"/>
    </row>
    <row r="130" spans="1:14">
      <c r="A130" s="97" t="s">
        <v>306</v>
      </c>
      <c r="B130" s="97" t="s">
        <v>310</v>
      </c>
      <c r="C130" s="59" t="s">
        <v>5</v>
      </c>
      <c r="D130" s="130" t="str">
        <f>'D4 master'!C5</f>
        <v>AQD-SD4U16GN32-SE 1x8   SQR-SD4N16G3K2SNGB 1x8</v>
      </c>
      <c r="E130" s="130" t="str">
        <f>'D4 master'!D5</f>
        <v>LSR-S4N16GA3S0-STC 1x8</v>
      </c>
      <c r="F130" s="59" t="s">
        <v>37</v>
      </c>
      <c r="G130" s="59" t="s">
        <v>55</v>
      </c>
      <c r="H130" s="97" t="s">
        <v>103</v>
      </c>
      <c r="I130" s="98" t="s">
        <v>93</v>
      </c>
      <c r="J130" s="59" t="s">
        <v>5</v>
      </c>
      <c r="K130" s="59"/>
      <c r="L130" s="59"/>
      <c r="M130" s="59"/>
      <c r="N130" s="59"/>
    </row>
    <row r="131" spans="1:14">
      <c r="A131" s="59"/>
      <c r="B131" s="59"/>
      <c r="C131" s="59"/>
      <c r="D131" s="130"/>
      <c r="E131" s="132"/>
      <c r="F131" s="59"/>
      <c r="G131" s="59"/>
      <c r="H131" s="97"/>
      <c r="I131" s="98"/>
      <c r="J131" s="59"/>
      <c r="K131" s="59"/>
      <c r="L131" s="59"/>
      <c r="M131" s="59"/>
      <c r="N131" s="59"/>
    </row>
    <row r="132" spans="1:14">
      <c r="A132" s="97" t="s">
        <v>307</v>
      </c>
      <c r="B132" s="97" t="s">
        <v>304</v>
      </c>
      <c r="C132" s="59" t="s">
        <v>106</v>
      </c>
      <c r="D132" s="130" t="str">
        <f>'D4 master'!C10</f>
        <v>SQR-SD4I4G3K2SNEFB 512x8   AQD-SD4U4GN32-SPW1  512x16</v>
      </c>
      <c r="E132" s="130" t="s">
        <v>148</v>
      </c>
      <c r="F132" s="59" t="s">
        <v>37</v>
      </c>
      <c r="G132" s="59" t="s">
        <v>55</v>
      </c>
      <c r="H132" s="97" t="s">
        <v>103</v>
      </c>
      <c r="I132" s="98" t="s">
        <v>112</v>
      </c>
      <c r="J132" s="59" t="s">
        <v>106</v>
      </c>
      <c r="K132" s="59"/>
      <c r="L132" s="59"/>
      <c r="M132" s="59"/>
      <c r="N132" s="59"/>
    </row>
    <row r="133" spans="1:14">
      <c r="A133" s="97" t="s">
        <v>307</v>
      </c>
      <c r="B133" s="97" t="s">
        <v>242</v>
      </c>
      <c r="C133" s="59" t="s">
        <v>107</v>
      </c>
      <c r="D133" s="130" t="str">
        <f>'D4 master'!C11</f>
        <v>SQR-SD4I8G3K2SNBCB 1x8</v>
      </c>
      <c r="E133" s="130" t="str">
        <f>'D4 master'!D11</f>
        <v>LSR-S4N08G3E10-STE 1x8</v>
      </c>
      <c r="F133" s="59" t="s">
        <v>37</v>
      </c>
      <c r="G133" s="59" t="s">
        <v>55</v>
      </c>
      <c r="H133" s="97" t="s">
        <v>103</v>
      </c>
      <c r="I133" s="98" t="s">
        <v>112</v>
      </c>
      <c r="J133" s="59" t="s">
        <v>107</v>
      </c>
      <c r="K133" s="59"/>
      <c r="L133" s="59"/>
      <c r="M133" s="59"/>
      <c r="N133" s="59"/>
    </row>
    <row r="134" spans="1:14">
      <c r="A134" s="97" t="s">
        <v>307</v>
      </c>
      <c r="B134" s="97" t="s">
        <v>305</v>
      </c>
      <c r="C134" s="59" t="s">
        <v>5</v>
      </c>
      <c r="D134" s="130" t="str">
        <f>'D4 master'!C12</f>
        <v>SQR-SD4I16G3K2SNCB  1x8</v>
      </c>
      <c r="E134" s="130" t="s">
        <v>148</v>
      </c>
      <c r="F134" s="59" t="s">
        <v>37</v>
      </c>
      <c r="G134" s="59" t="s">
        <v>55</v>
      </c>
      <c r="H134" s="97" t="s">
        <v>103</v>
      </c>
      <c r="I134" s="98" t="s">
        <v>112</v>
      </c>
      <c r="J134" s="59" t="s">
        <v>5</v>
      </c>
      <c r="K134" s="59"/>
      <c r="L134" s="59"/>
      <c r="M134" s="59"/>
      <c r="N134" s="59"/>
    </row>
    <row r="135" spans="1:14">
      <c r="A135" s="99" t="s">
        <v>311</v>
      </c>
      <c r="B135" s="59"/>
      <c r="C135" s="59"/>
      <c r="D135" s="136"/>
      <c r="E135" s="132"/>
      <c r="F135" s="59"/>
      <c r="G135" s="59"/>
      <c r="H135" s="97"/>
      <c r="I135" s="98"/>
      <c r="J135" s="59"/>
      <c r="K135" s="59"/>
      <c r="L135" s="59"/>
      <c r="M135" s="59"/>
      <c r="N135" s="59"/>
    </row>
    <row r="136" spans="1:14">
      <c r="A136" s="97" t="s">
        <v>308</v>
      </c>
      <c r="B136" s="97" t="s">
        <v>309</v>
      </c>
      <c r="C136" s="97" t="s">
        <v>91</v>
      </c>
      <c r="D136" s="306" t="str">
        <f>'D4 master'!C18</f>
        <v>AQD-SD4U8GE32-SE 1x8</v>
      </c>
      <c r="E136" s="306" t="str">
        <f>'D4 master'!D18</f>
        <v>LSR-S4E08GA3S0-STC 1x8</v>
      </c>
      <c r="F136" s="59" t="s">
        <v>37</v>
      </c>
      <c r="G136" s="59" t="s">
        <v>55</v>
      </c>
      <c r="H136" s="97" t="s">
        <v>42</v>
      </c>
      <c r="I136" s="98" t="s">
        <v>93</v>
      </c>
      <c r="J136" s="59" t="s">
        <v>107</v>
      </c>
      <c r="K136" s="59"/>
      <c r="L136" s="59"/>
      <c r="M136" s="59"/>
      <c r="N136" s="59"/>
    </row>
    <row r="137" spans="1:14">
      <c r="A137" s="97" t="s">
        <v>308</v>
      </c>
      <c r="B137" s="97" t="s">
        <v>242</v>
      </c>
      <c r="C137" s="97" t="s">
        <v>88</v>
      </c>
      <c r="D137" s="306" t="str">
        <f>'D4 master'!C19</f>
        <v>AQD-SD4U16GE32-SE 1x8</v>
      </c>
      <c r="E137" s="130" t="s">
        <v>148</v>
      </c>
      <c r="F137" s="59" t="s">
        <v>37</v>
      </c>
      <c r="G137" s="59" t="s">
        <v>55</v>
      </c>
      <c r="H137" s="97" t="s">
        <v>42</v>
      </c>
      <c r="I137" s="98" t="s">
        <v>93</v>
      </c>
      <c r="J137" s="59" t="s">
        <v>5</v>
      </c>
      <c r="K137" s="59"/>
      <c r="L137" s="59"/>
      <c r="M137" s="59"/>
      <c r="N137" s="59"/>
    </row>
    <row r="138" spans="1:14">
      <c r="A138" s="59" t="s">
        <v>114</v>
      </c>
      <c r="B138" s="97" t="s">
        <v>286</v>
      </c>
      <c r="C138" s="59" t="s">
        <v>91</v>
      </c>
      <c r="D138" s="130" t="str">
        <f>'D4 master'!C24</f>
        <v>SQR-SD4I8G3K2SEBCB 1x8</v>
      </c>
      <c r="E138" s="130" t="str">
        <f>'D4 master'!D24</f>
        <v>LSR-S4E08G3E10-STE 1x8</v>
      </c>
      <c r="F138" s="59" t="s">
        <v>37</v>
      </c>
      <c r="G138" s="59" t="s">
        <v>55</v>
      </c>
      <c r="H138" s="97" t="s">
        <v>42</v>
      </c>
      <c r="I138" s="98" t="s">
        <v>112</v>
      </c>
      <c r="J138" s="59" t="s">
        <v>91</v>
      </c>
      <c r="K138" s="59"/>
      <c r="L138" s="59"/>
      <c r="M138" s="59"/>
      <c r="N138" s="59"/>
    </row>
    <row r="139" spans="1:14">
      <c r="A139" s="59" t="s">
        <v>114</v>
      </c>
      <c r="B139" s="59"/>
      <c r="C139" s="59" t="s">
        <v>88</v>
      </c>
      <c r="D139" s="130" t="str">
        <f>'D4 master'!C25</f>
        <v>SQR-SD4I16G3K2SECB 1x8</v>
      </c>
      <c r="E139" s="130" t="str">
        <f>'D4 master'!D25</f>
        <v>LSR-S4E16G3E10-STE 1x8</v>
      </c>
      <c r="F139" s="59" t="s">
        <v>37</v>
      </c>
      <c r="G139" s="59" t="s">
        <v>55</v>
      </c>
      <c r="H139" s="97" t="s">
        <v>42</v>
      </c>
      <c r="I139" s="98" t="s">
        <v>112</v>
      </c>
      <c r="J139" s="59" t="s">
        <v>88</v>
      </c>
      <c r="K139" s="59"/>
      <c r="L139" s="59"/>
      <c r="M139" s="59"/>
      <c r="N139" s="59"/>
    </row>
    <row r="140" spans="1:14">
      <c r="A140" s="99"/>
      <c r="B140" s="99"/>
      <c r="C140" s="59"/>
      <c r="D140" s="159"/>
      <c r="E140" s="132"/>
      <c r="F140" s="59"/>
      <c r="G140" s="59"/>
      <c r="H140" s="97"/>
      <c r="I140" s="98"/>
      <c r="J140" s="59"/>
      <c r="K140" s="59"/>
      <c r="L140" s="59"/>
      <c r="M140" s="59"/>
      <c r="N140" s="59"/>
    </row>
    <row r="141" spans="1:14">
      <c r="A141" s="59" t="s">
        <v>313</v>
      </c>
      <c r="B141" s="59" t="s">
        <v>312</v>
      </c>
      <c r="C141" s="59" t="s">
        <v>90</v>
      </c>
      <c r="D141" s="130" t="str">
        <f>D88</f>
        <v>SQR-SD4N4G3K2SNPGB  512x16  AQD-SD4U4GN32-SP 512x16</v>
      </c>
      <c r="E141" s="130" t="str">
        <f>E88</f>
        <v>LSR-S4N04G04S0-STC 512x16</v>
      </c>
      <c r="F141" s="59" t="s">
        <v>37</v>
      </c>
      <c r="G141" s="59" t="s">
        <v>55</v>
      </c>
      <c r="H141" s="97" t="s">
        <v>103</v>
      </c>
      <c r="I141" s="98" t="s">
        <v>93</v>
      </c>
      <c r="J141" s="59" t="s">
        <v>90</v>
      </c>
      <c r="K141" s="59"/>
      <c r="L141" s="59"/>
      <c r="M141" s="59"/>
      <c r="N141" s="59"/>
    </row>
    <row r="142" spans="1:14">
      <c r="A142" s="59" t="s">
        <v>313</v>
      </c>
      <c r="B142" s="59" t="s">
        <v>243</v>
      </c>
      <c r="C142" s="97" t="s">
        <v>91</v>
      </c>
      <c r="D142" s="130" t="str">
        <f t="shared" ref="D142:E142" si="11">D89</f>
        <v>AQD-SD4U8GN32-SE 1x8   SQR-SD4N8G3K2SNBGB 1x8</v>
      </c>
      <c r="E142" s="130" t="str">
        <f t="shared" si="11"/>
        <v>LSR-S4N08GA3S0-STC 1x8</v>
      </c>
      <c r="F142" s="59" t="s">
        <v>37</v>
      </c>
      <c r="G142" s="59" t="s">
        <v>55</v>
      </c>
      <c r="H142" s="97" t="s">
        <v>103</v>
      </c>
      <c r="I142" s="98" t="s">
        <v>93</v>
      </c>
      <c r="J142" s="59" t="s">
        <v>107</v>
      </c>
      <c r="K142" s="59"/>
      <c r="L142" s="59"/>
      <c r="M142" s="59"/>
      <c r="N142" s="59"/>
    </row>
    <row r="143" spans="1:14">
      <c r="A143" s="59" t="s">
        <v>313</v>
      </c>
      <c r="B143" s="59" t="s">
        <v>315</v>
      </c>
      <c r="C143" s="59" t="s">
        <v>88</v>
      </c>
      <c r="D143" s="130" t="str">
        <f t="shared" ref="D143:E143" si="12">D90</f>
        <v>AQD-SD4U16GN32-SE 1x8   SQR-SD4N16G3K2SNGB 1x8</v>
      </c>
      <c r="E143" s="130" t="str">
        <f t="shared" si="12"/>
        <v>LSR-S4N16G3F10-MMC 2x8</v>
      </c>
      <c r="F143" s="59" t="s">
        <v>37</v>
      </c>
      <c r="G143" s="59" t="s">
        <v>55</v>
      </c>
      <c r="H143" s="97" t="s">
        <v>103</v>
      </c>
      <c r="I143" s="98" t="s">
        <v>93</v>
      </c>
      <c r="J143" s="59" t="s">
        <v>88</v>
      </c>
      <c r="K143" s="59"/>
      <c r="L143" s="59"/>
      <c r="M143" s="59"/>
      <c r="N143" s="59"/>
    </row>
    <row r="144" spans="1:14">
      <c r="A144" s="59" t="s">
        <v>313</v>
      </c>
      <c r="B144" s="59"/>
      <c r="C144" s="97" t="s">
        <v>102</v>
      </c>
      <c r="D144" s="130" t="str">
        <f>D91</f>
        <v>SQR-SD4N32G3K2SNAB 2x8</v>
      </c>
      <c r="E144" s="130" t="str">
        <f>E91</f>
        <v>LSR-S4N32GB3S0-STC 2x8</v>
      </c>
      <c r="F144" s="59" t="s">
        <v>37</v>
      </c>
      <c r="G144" s="59" t="s">
        <v>55</v>
      </c>
      <c r="H144" s="97" t="s">
        <v>103</v>
      </c>
      <c r="I144" s="98" t="s">
        <v>93</v>
      </c>
      <c r="J144" s="59" t="s">
        <v>38</v>
      </c>
      <c r="K144" s="59"/>
      <c r="L144" s="59"/>
      <c r="M144" s="59"/>
      <c r="N144" s="59"/>
    </row>
    <row r="145" spans="1:14">
      <c r="A145" s="59"/>
      <c r="B145" s="59"/>
      <c r="C145" s="59"/>
      <c r="D145" s="130"/>
      <c r="E145" s="132"/>
      <c r="F145" s="59"/>
      <c r="G145" s="59"/>
      <c r="H145" s="97"/>
      <c r="I145" s="98"/>
      <c r="J145" s="59"/>
      <c r="K145" s="59"/>
      <c r="L145" s="59"/>
      <c r="M145" s="59"/>
      <c r="N145" s="59"/>
    </row>
    <row r="146" spans="1:14">
      <c r="A146" s="59" t="s">
        <v>115</v>
      </c>
      <c r="B146" s="59" t="s">
        <v>314</v>
      </c>
      <c r="C146" s="59" t="s">
        <v>91</v>
      </c>
      <c r="D146" s="130" t="str">
        <f>D103</f>
        <v>SQR-SD4I8G3K2SEBCB 1x8</v>
      </c>
      <c r="E146" s="130" t="str">
        <f>E103</f>
        <v>LSR-S4E08G3E10-STE 1x8</v>
      </c>
      <c r="F146" s="59" t="s">
        <v>37</v>
      </c>
      <c r="G146" s="59" t="s">
        <v>55</v>
      </c>
      <c r="H146" s="97" t="s">
        <v>147</v>
      </c>
      <c r="I146" s="98" t="s">
        <v>112</v>
      </c>
      <c r="J146" s="59" t="s">
        <v>91</v>
      </c>
      <c r="K146" s="59"/>
      <c r="L146" s="59"/>
      <c r="M146" s="59"/>
      <c r="N146" s="59"/>
    </row>
    <row r="147" spans="1:14">
      <c r="A147" s="59" t="s">
        <v>115</v>
      </c>
      <c r="B147" s="59" t="s">
        <v>243</v>
      </c>
      <c r="C147" s="59" t="s">
        <v>88</v>
      </c>
      <c r="D147" s="130" t="str">
        <f t="shared" ref="D147:E147" si="13">D104</f>
        <v>SQR-SD4I16G3K2SECB 1x8</v>
      </c>
      <c r="E147" s="130" t="str">
        <f t="shared" si="13"/>
        <v>N/A</v>
      </c>
      <c r="F147" s="59" t="s">
        <v>37</v>
      </c>
      <c r="G147" s="59" t="s">
        <v>55</v>
      </c>
      <c r="H147" s="97" t="s">
        <v>147</v>
      </c>
      <c r="I147" s="98" t="s">
        <v>112</v>
      </c>
      <c r="J147" s="59" t="s">
        <v>88</v>
      </c>
      <c r="K147" s="59"/>
      <c r="L147" s="59"/>
      <c r="M147" s="59"/>
      <c r="N147" s="59"/>
    </row>
    <row r="148" spans="1:14">
      <c r="A148" s="59" t="s">
        <v>115</v>
      </c>
      <c r="B148" s="59" t="s">
        <v>315</v>
      </c>
      <c r="C148" s="59" t="s">
        <v>102</v>
      </c>
      <c r="D148" s="130" t="str">
        <f t="shared" ref="D148:E148" si="14">D105</f>
        <v>SQR-SD4I32G3K2SEAB 2x8</v>
      </c>
      <c r="E148" s="130" t="str">
        <f t="shared" si="14"/>
        <v>LSR-S4E32G3F10-STE 2x8</v>
      </c>
      <c r="F148" s="59" t="s">
        <v>37</v>
      </c>
      <c r="G148" s="59" t="s">
        <v>55</v>
      </c>
      <c r="H148" s="97" t="s">
        <v>147</v>
      </c>
      <c r="I148" s="98" t="s">
        <v>112</v>
      </c>
      <c r="J148" s="59" t="s">
        <v>102</v>
      </c>
      <c r="K148" s="59"/>
      <c r="L148" s="59"/>
      <c r="M148" s="59"/>
      <c r="N148" s="59"/>
    </row>
    <row r="149" spans="1:14">
      <c r="A149" s="59"/>
      <c r="B149" s="59"/>
      <c r="C149" s="59"/>
      <c r="D149" s="130"/>
      <c r="E149" s="132"/>
      <c r="F149" s="59"/>
      <c r="G149" s="59"/>
      <c r="H149" s="97"/>
      <c r="I149" s="98"/>
      <c r="J149" s="59"/>
      <c r="K149" s="59"/>
      <c r="L149" s="59"/>
      <c r="M149" s="59"/>
      <c r="N149" s="59"/>
    </row>
    <row r="150" spans="1:14">
      <c r="A150" s="61" t="s">
        <v>145</v>
      </c>
      <c r="B150" s="61"/>
      <c r="C150" s="61" t="s">
        <v>5</v>
      </c>
      <c r="D150" s="134" t="s">
        <v>39</v>
      </c>
      <c r="E150" s="134"/>
      <c r="F150" s="61" t="s">
        <v>37</v>
      </c>
      <c r="G150" s="61" t="s">
        <v>55</v>
      </c>
      <c r="H150" s="60" t="s">
        <v>103</v>
      </c>
      <c r="I150" s="100" t="s">
        <v>93</v>
      </c>
      <c r="J150" s="61" t="s">
        <v>5</v>
      </c>
      <c r="K150" s="59"/>
      <c r="L150" s="59"/>
      <c r="M150" s="59"/>
      <c r="N150" s="59"/>
    </row>
    <row r="151" spans="1:14">
      <c r="A151" s="61"/>
      <c r="B151" s="61"/>
      <c r="C151" s="61"/>
      <c r="D151" s="134"/>
      <c r="E151" s="134"/>
      <c r="F151" s="61"/>
      <c r="G151" s="61"/>
      <c r="H151" s="60"/>
      <c r="I151" s="100"/>
      <c r="J151" s="61"/>
      <c r="K151" s="59"/>
      <c r="L151" s="59"/>
      <c r="M151" s="59"/>
      <c r="N151" s="59"/>
    </row>
    <row r="152" spans="1:14">
      <c r="A152" s="61" t="s">
        <v>29</v>
      </c>
      <c r="B152" s="61"/>
      <c r="C152" s="61" t="s">
        <v>95</v>
      </c>
      <c r="D152" s="134" t="s">
        <v>160</v>
      </c>
      <c r="E152" s="137" t="s">
        <v>161</v>
      </c>
      <c r="F152" s="61" t="s">
        <v>37</v>
      </c>
      <c r="G152" s="61" t="s">
        <v>96</v>
      </c>
      <c r="H152" s="60" t="s">
        <v>103</v>
      </c>
      <c r="I152" s="100" t="s">
        <v>93</v>
      </c>
      <c r="J152" s="61" t="s">
        <v>95</v>
      </c>
      <c r="K152" s="59"/>
      <c r="L152" s="130"/>
      <c r="M152" s="59"/>
      <c r="N152" s="59"/>
    </row>
    <row r="153" spans="1:14">
      <c r="A153" s="61" t="s">
        <v>29</v>
      </c>
      <c r="B153" s="61"/>
      <c r="C153" s="61" t="s">
        <v>106</v>
      </c>
      <c r="D153" s="134" t="s">
        <v>82</v>
      </c>
      <c r="E153" s="138" t="s">
        <v>151</v>
      </c>
      <c r="F153" s="61" t="s">
        <v>37</v>
      </c>
      <c r="G153" s="61" t="s">
        <v>96</v>
      </c>
      <c r="H153" s="60" t="s">
        <v>103</v>
      </c>
      <c r="I153" s="100" t="s">
        <v>93</v>
      </c>
      <c r="J153" s="61" t="s">
        <v>106</v>
      </c>
      <c r="K153" s="59"/>
      <c r="L153" s="130"/>
      <c r="M153" s="59"/>
      <c r="N153" s="59"/>
    </row>
    <row r="154" spans="1:14">
      <c r="A154" s="61" t="s">
        <v>29</v>
      </c>
      <c r="B154" s="61"/>
      <c r="C154" s="61" t="s">
        <v>107</v>
      </c>
      <c r="D154" s="134" t="s">
        <v>83</v>
      </c>
      <c r="E154" s="137" t="s">
        <v>152</v>
      </c>
      <c r="F154" s="61" t="s">
        <v>37</v>
      </c>
      <c r="G154" s="61" t="s">
        <v>96</v>
      </c>
      <c r="H154" s="60" t="s">
        <v>103</v>
      </c>
      <c r="I154" s="100" t="s">
        <v>93</v>
      </c>
      <c r="J154" s="61" t="s">
        <v>107</v>
      </c>
      <c r="K154" s="59"/>
      <c r="L154" s="130"/>
      <c r="M154" s="59"/>
      <c r="N154" s="59"/>
    </row>
    <row r="155" spans="1:14">
      <c r="A155" s="59"/>
      <c r="B155" s="59"/>
      <c r="C155" s="59"/>
      <c r="D155" s="130"/>
      <c r="E155" s="131"/>
      <c r="F155" s="59"/>
      <c r="G155" s="59"/>
      <c r="H155" s="97"/>
      <c r="I155" s="98"/>
      <c r="J155" s="59"/>
      <c r="K155" s="59"/>
      <c r="L155" s="59"/>
      <c r="M155" s="59"/>
      <c r="N155" s="59"/>
    </row>
    <row r="156" spans="1:14">
      <c r="A156" s="59" t="s">
        <v>318</v>
      </c>
      <c r="B156" s="59" t="s">
        <v>316</v>
      </c>
      <c r="C156" s="59" t="s">
        <v>109</v>
      </c>
      <c r="D156" s="130" t="str">
        <f>D3</f>
        <v>AQD-SD3L2GN16-SR  256x16</v>
      </c>
      <c r="E156" s="130" t="str">
        <f>E3</f>
        <v>N/A</v>
      </c>
      <c r="F156" s="59" t="s">
        <v>37</v>
      </c>
      <c r="G156" s="59" t="s">
        <v>96</v>
      </c>
      <c r="H156" s="97" t="s">
        <v>103</v>
      </c>
      <c r="I156" s="98" t="s">
        <v>93</v>
      </c>
      <c r="J156" s="59" t="s">
        <v>109</v>
      </c>
      <c r="K156" s="59"/>
      <c r="L156" s="59"/>
      <c r="M156" s="59"/>
      <c r="N156" s="59"/>
    </row>
    <row r="157" spans="1:14">
      <c r="A157" s="59" t="s">
        <v>318</v>
      </c>
      <c r="B157" s="59" t="s">
        <v>280</v>
      </c>
      <c r="C157" s="59" t="s">
        <v>90</v>
      </c>
      <c r="D157" s="130" t="str">
        <f t="shared" ref="D157:E157" si="15">D4</f>
        <v>AQD-SD3L4GN16-SG1   512x8</v>
      </c>
      <c r="E157" s="130" t="str">
        <f t="shared" si="15"/>
        <v>LSR-S3N04G1C20-SAC  512x8</v>
      </c>
      <c r="F157" s="59" t="s">
        <v>37</v>
      </c>
      <c r="G157" s="59" t="s">
        <v>96</v>
      </c>
      <c r="H157" s="97" t="s">
        <v>103</v>
      </c>
      <c r="I157" s="98" t="s">
        <v>93</v>
      </c>
      <c r="J157" s="59" t="s">
        <v>90</v>
      </c>
      <c r="K157" s="59"/>
      <c r="L157" s="59"/>
      <c r="M157" s="59"/>
      <c r="N157" s="59"/>
    </row>
    <row r="158" spans="1:14">
      <c r="A158" s="59" t="s">
        <v>318</v>
      </c>
      <c r="B158" s="59" t="s">
        <v>320</v>
      </c>
      <c r="C158" s="59" t="s">
        <v>91</v>
      </c>
      <c r="D158" s="130" t="str">
        <f t="shared" ref="D158:E158" si="16">D5</f>
        <v>AQD-SD3L8GN16-SG1  512x8</v>
      </c>
      <c r="E158" s="130" t="str">
        <f t="shared" si="16"/>
        <v>LSR-S3N08G1C20-SAC  512x8</v>
      </c>
      <c r="F158" s="59" t="s">
        <v>37</v>
      </c>
      <c r="G158" s="59" t="s">
        <v>96</v>
      </c>
      <c r="H158" s="97" t="s">
        <v>103</v>
      </c>
      <c r="I158" s="98" t="s">
        <v>93</v>
      </c>
      <c r="J158" s="59" t="s">
        <v>91</v>
      </c>
      <c r="K158" s="59"/>
      <c r="L158" s="59"/>
      <c r="M158" s="59"/>
      <c r="N158" s="59"/>
    </row>
    <row r="159" spans="1:14">
      <c r="A159" s="59"/>
      <c r="B159" s="59"/>
      <c r="C159" s="59"/>
      <c r="D159" s="130"/>
      <c r="E159" s="131"/>
      <c r="F159" s="59"/>
      <c r="G159" s="59"/>
      <c r="H159" s="97"/>
      <c r="I159" s="98"/>
      <c r="J159" s="59"/>
      <c r="K159" s="59"/>
      <c r="L159" s="59"/>
      <c r="M159" s="59"/>
      <c r="N159" s="59"/>
    </row>
    <row r="160" spans="1:14">
      <c r="A160" s="59" t="s">
        <v>116</v>
      </c>
      <c r="B160" s="59" t="s">
        <v>317</v>
      </c>
      <c r="C160" s="59" t="s">
        <v>109</v>
      </c>
      <c r="D160" s="130" t="str">
        <f>D7</f>
        <v>SQR-SD3I2G1K6MNFKB  256x8</v>
      </c>
      <c r="E160" s="130" t="str">
        <f>E7</f>
        <v>N/A</v>
      </c>
      <c r="F160" s="59" t="s">
        <v>37</v>
      </c>
      <c r="G160" s="59" t="s">
        <v>96</v>
      </c>
      <c r="H160" s="97" t="s">
        <v>103</v>
      </c>
      <c r="I160" s="98" t="s">
        <v>112</v>
      </c>
      <c r="J160" s="59" t="s">
        <v>95</v>
      </c>
      <c r="K160" s="59"/>
      <c r="L160" s="59"/>
      <c r="M160" s="59"/>
      <c r="N160" s="59"/>
    </row>
    <row r="161" spans="1:14">
      <c r="A161" s="59" t="s">
        <v>116</v>
      </c>
      <c r="B161" s="59" t="s">
        <v>280</v>
      </c>
      <c r="C161" s="59" t="s">
        <v>90</v>
      </c>
      <c r="D161" s="130" t="str">
        <f t="shared" ref="D161:E161" si="17">D8</f>
        <v>SQR-SD3I-4G1K6SNLB  512x8</v>
      </c>
      <c r="E161" s="130" t="str">
        <f t="shared" si="17"/>
        <v>LSR-S3N04G1C10-SAE  512x8</v>
      </c>
      <c r="F161" s="59" t="s">
        <v>37</v>
      </c>
      <c r="G161" s="59" t="s">
        <v>96</v>
      </c>
      <c r="H161" s="97" t="s">
        <v>103</v>
      </c>
      <c r="I161" s="98" t="s">
        <v>112</v>
      </c>
      <c r="J161" s="59" t="s">
        <v>106</v>
      </c>
      <c r="K161" s="59"/>
      <c r="L161" s="59"/>
      <c r="M161" s="59"/>
      <c r="N161" s="59"/>
    </row>
    <row r="162" spans="1:14">
      <c r="A162" s="59" t="s">
        <v>116</v>
      </c>
      <c r="B162" s="59" t="s">
        <v>320</v>
      </c>
      <c r="C162" s="59" t="s">
        <v>91</v>
      </c>
      <c r="D162" s="130" t="str">
        <f t="shared" ref="D162:E162" si="18">D9</f>
        <v>SQR-SD3I-8G1K6SNLB   512x8</v>
      </c>
      <c r="E162" s="130" t="str">
        <f t="shared" si="18"/>
        <v>LSR-S3N08G1C10-SAE   512x8</v>
      </c>
      <c r="F162" s="59" t="s">
        <v>37</v>
      </c>
      <c r="G162" s="59" t="s">
        <v>96</v>
      </c>
      <c r="H162" s="97" t="s">
        <v>103</v>
      </c>
      <c r="I162" s="98" t="s">
        <v>112</v>
      </c>
      <c r="J162" s="59" t="s">
        <v>107</v>
      </c>
      <c r="K162" s="59"/>
      <c r="L162" s="59"/>
      <c r="M162" s="59"/>
      <c r="N162" s="59"/>
    </row>
    <row r="163" spans="1:14">
      <c r="A163" s="59"/>
      <c r="B163" s="59"/>
      <c r="C163" s="59"/>
      <c r="D163" s="130"/>
      <c r="E163" s="132"/>
      <c r="F163" s="59"/>
      <c r="G163" s="59"/>
      <c r="H163" s="97"/>
      <c r="I163" s="98"/>
      <c r="J163" s="59"/>
      <c r="K163" s="59"/>
      <c r="L163" s="59"/>
      <c r="M163" s="59"/>
      <c r="N163" s="59"/>
    </row>
    <row r="164" spans="1:14">
      <c r="A164" s="59" t="s">
        <v>26</v>
      </c>
      <c r="B164" s="59" t="s">
        <v>319</v>
      </c>
      <c r="C164" s="59" t="s">
        <v>109</v>
      </c>
      <c r="D164" s="130" t="str">
        <f>D3</f>
        <v>AQD-SD3L2GN16-SR  256x16</v>
      </c>
      <c r="E164" s="130" t="str">
        <f>E3</f>
        <v>N/A</v>
      </c>
      <c r="F164" s="59" t="s">
        <v>37</v>
      </c>
      <c r="G164" s="59" t="s">
        <v>96</v>
      </c>
      <c r="H164" s="97" t="s">
        <v>103</v>
      </c>
      <c r="I164" s="98" t="s">
        <v>93</v>
      </c>
      <c r="J164" s="59" t="s">
        <v>95</v>
      </c>
      <c r="K164" s="59"/>
      <c r="L164" s="59"/>
      <c r="M164" s="59"/>
      <c r="N164" s="59"/>
    </row>
    <row r="165" spans="1:14">
      <c r="A165" s="59" t="s">
        <v>26</v>
      </c>
      <c r="B165" s="59" t="s">
        <v>280</v>
      </c>
      <c r="C165" s="59" t="s">
        <v>90</v>
      </c>
      <c r="D165" s="130" t="str">
        <f t="shared" ref="D165:E165" si="19">D4</f>
        <v>AQD-SD3L4GN16-SG1   512x8</v>
      </c>
      <c r="E165" s="130" t="str">
        <f t="shared" si="19"/>
        <v>LSR-S3N04G1C20-SAC  512x8</v>
      </c>
      <c r="F165" s="59" t="s">
        <v>37</v>
      </c>
      <c r="G165" s="59" t="s">
        <v>96</v>
      </c>
      <c r="H165" s="97" t="s">
        <v>103</v>
      </c>
      <c r="I165" s="98" t="s">
        <v>93</v>
      </c>
      <c r="J165" s="59" t="s">
        <v>106</v>
      </c>
      <c r="K165" s="59"/>
      <c r="L165" s="59"/>
      <c r="M165" s="59"/>
      <c r="N165" s="59"/>
    </row>
    <row r="166" spans="1:14">
      <c r="A166" s="59" t="s">
        <v>26</v>
      </c>
      <c r="B166" s="59" t="s">
        <v>320</v>
      </c>
      <c r="C166" s="59" t="s">
        <v>91</v>
      </c>
      <c r="D166" s="130" t="str">
        <f t="shared" ref="D166:E166" si="20">D5</f>
        <v>AQD-SD3L8GN16-SG1  512x8</v>
      </c>
      <c r="E166" s="130" t="str">
        <f t="shared" si="20"/>
        <v>LSR-S3N08G1C20-SAC  512x8</v>
      </c>
      <c r="F166" s="59" t="s">
        <v>37</v>
      </c>
      <c r="G166" s="59" t="s">
        <v>96</v>
      </c>
      <c r="H166" s="97" t="s">
        <v>103</v>
      </c>
      <c r="I166" s="98" t="s">
        <v>93</v>
      </c>
      <c r="J166" s="59" t="s">
        <v>107</v>
      </c>
      <c r="K166" s="59"/>
      <c r="L166" s="59"/>
      <c r="M166" s="59"/>
      <c r="N166" s="59"/>
    </row>
    <row r="167" spans="1:14">
      <c r="A167" s="59"/>
      <c r="B167" s="59"/>
      <c r="C167" s="59"/>
      <c r="D167" s="130"/>
      <c r="E167" s="131"/>
      <c r="F167" s="59"/>
      <c r="G167" s="59"/>
      <c r="H167" s="97"/>
      <c r="I167" s="98"/>
      <c r="J167" s="59"/>
      <c r="K167" s="59"/>
      <c r="L167" s="59"/>
      <c r="M167" s="59"/>
      <c r="N167" s="59"/>
    </row>
    <row r="168" spans="1:14">
      <c r="A168" s="59" t="s">
        <v>25</v>
      </c>
      <c r="B168" s="59" t="s">
        <v>321</v>
      </c>
      <c r="C168" s="59" t="s">
        <v>109</v>
      </c>
      <c r="D168" s="130" t="str">
        <f>D3</f>
        <v>AQD-SD3L2GN16-SR  256x16</v>
      </c>
      <c r="E168" s="130" t="str">
        <f>E3</f>
        <v>N/A</v>
      </c>
      <c r="F168" s="59" t="s">
        <v>37</v>
      </c>
      <c r="G168" s="59" t="s">
        <v>96</v>
      </c>
      <c r="H168" s="97" t="s">
        <v>103</v>
      </c>
      <c r="I168" s="98" t="s">
        <v>93</v>
      </c>
      <c r="J168" s="59" t="s">
        <v>95</v>
      </c>
      <c r="K168" s="59"/>
      <c r="L168" s="59"/>
      <c r="M168" s="59"/>
      <c r="N168" s="59"/>
    </row>
    <row r="169" spans="1:14">
      <c r="A169" s="59" t="s">
        <v>25</v>
      </c>
      <c r="B169" s="59" t="s">
        <v>280</v>
      </c>
      <c r="C169" s="59" t="s">
        <v>90</v>
      </c>
      <c r="D169" s="130" t="str">
        <f t="shared" ref="D169:E169" si="21">D4</f>
        <v>AQD-SD3L4GN16-SG1   512x8</v>
      </c>
      <c r="E169" s="130" t="str">
        <f t="shared" si="21"/>
        <v>LSR-S3N04G1C20-SAC  512x8</v>
      </c>
      <c r="F169" s="59" t="s">
        <v>37</v>
      </c>
      <c r="G169" s="59" t="s">
        <v>96</v>
      </c>
      <c r="H169" s="97" t="s">
        <v>103</v>
      </c>
      <c r="I169" s="98" t="s">
        <v>93</v>
      </c>
      <c r="J169" s="59" t="s">
        <v>106</v>
      </c>
      <c r="K169" s="59"/>
      <c r="L169" s="59"/>
      <c r="M169" s="59"/>
      <c r="N169" s="59"/>
    </row>
    <row r="170" spans="1:14">
      <c r="A170" s="59" t="s">
        <v>25</v>
      </c>
      <c r="B170" s="59" t="s">
        <v>320</v>
      </c>
      <c r="C170" s="59" t="s">
        <v>91</v>
      </c>
      <c r="D170" s="130" t="str">
        <f t="shared" ref="D170:E170" si="22">D5</f>
        <v>AQD-SD3L8GN16-SG1  512x8</v>
      </c>
      <c r="E170" s="130" t="str">
        <f t="shared" si="22"/>
        <v>LSR-S3N08G1C20-SAC  512x8</v>
      </c>
      <c r="F170" s="59" t="s">
        <v>37</v>
      </c>
      <c r="G170" s="59" t="s">
        <v>96</v>
      </c>
      <c r="H170" s="97" t="s">
        <v>103</v>
      </c>
      <c r="I170" s="98" t="s">
        <v>93</v>
      </c>
      <c r="J170" s="59" t="s">
        <v>107</v>
      </c>
      <c r="K170" s="59"/>
      <c r="L170" s="59"/>
      <c r="M170" s="59"/>
      <c r="N170" s="59"/>
    </row>
    <row r="171" spans="1:14">
      <c r="A171" s="59"/>
      <c r="B171" s="59"/>
      <c r="C171" s="59"/>
      <c r="D171" s="130"/>
      <c r="E171" s="131"/>
      <c r="F171" s="59"/>
      <c r="G171" s="59"/>
      <c r="H171" s="97"/>
      <c r="I171" s="98"/>
      <c r="J171" s="59"/>
      <c r="K171" s="59"/>
      <c r="L171" s="59"/>
      <c r="M171" s="59"/>
      <c r="N171" s="59"/>
    </row>
    <row r="172" spans="1:14">
      <c r="A172" s="61" t="s">
        <v>30</v>
      </c>
      <c r="B172" s="61"/>
      <c r="C172" s="61" t="s">
        <v>142</v>
      </c>
      <c r="D172" s="134"/>
      <c r="E172" s="134"/>
      <c r="F172" s="61" t="s">
        <v>37</v>
      </c>
      <c r="G172" s="61" t="s">
        <v>139</v>
      </c>
      <c r="H172" s="60" t="s">
        <v>103</v>
      </c>
      <c r="I172" s="100" t="s">
        <v>93</v>
      </c>
      <c r="J172" s="61" t="s">
        <v>142</v>
      </c>
      <c r="K172" s="59"/>
      <c r="L172" s="59"/>
      <c r="M172" s="59"/>
      <c r="N172" s="59"/>
    </row>
    <row r="173" spans="1:14">
      <c r="A173" s="61" t="s">
        <v>30</v>
      </c>
      <c r="B173" s="61"/>
      <c r="C173" s="61" t="s">
        <v>146</v>
      </c>
      <c r="D173" s="134"/>
      <c r="E173" s="134"/>
      <c r="F173" s="61" t="s">
        <v>37</v>
      </c>
      <c r="G173" s="61" t="s">
        <v>139</v>
      </c>
      <c r="H173" s="60" t="s">
        <v>103</v>
      </c>
      <c r="I173" s="100" t="s">
        <v>93</v>
      </c>
      <c r="J173" s="61" t="s">
        <v>146</v>
      </c>
      <c r="K173" s="59"/>
      <c r="L173" s="59"/>
      <c r="M173" s="59"/>
      <c r="N173" s="59"/>
    </row>
    <row r="174" spans="1:14">
      <c r="A174" s="61" t="s">
        <v>30</v>
      </c>
      <c r="B174" s="61"/>
      <c r="C174" s="61" t="s">
        <v>146</v>
      </c>
      <c r="D174" s="134"/>
      <c r="E174" s="134"/>
      <c r="F174" s="61" t="s">
        <v>37</v>
      </c>
      <c r="G174" s="61" t="s">
        <v>139</v>
      </c>
      <c r="H174" s="60" t="s">
        <v>103</v>
      </c>
      <c r="I174" s="100" t="s">
        <v>93</v>
      </c>
      <c r="J174" s="61" t="s">
        <v>146</v>
      </c>
      <c r="K174" s="59"/>
      <c r="L174" s="59"/>
      <c r="M174" s="59"/>
      <c r="N174" s="59"/>
    </row>
    <row r="175" spans="1:14">
      <c r="A175" s="61"/>
      <c r="B175" s="61"/>
      <c r="C175" s="61"/>
      <c r="D175" s="134"/>
      <c r="E175" s="134"/>
      <c r="F175" s="61"/>
      <c r="G175" s="61"/>
      <c r="H175" s="60"/>
      <c r="I175" s="100"/>
      <c r="J175" s="61"/>
      <c r="K175" s="59"/>
      <c r="L175" s="59"/>
      <c r="M175" s="59"/>
      <c r="N175" s="59"/>
    </row>
    <row r="176" spans="1:14">
      <c r="A176" s="59" t="s">
        <v>28</v>
      </c>
      <c r="B176" s="59" t="s">
        <v>285</v>
      </c>
      <c r="C176" s="59" t="s">
        <v>109</v>
      </c>
      <c r="D176" s="130" t="str">
        <f>D3</f>
        <v>AQD-SD3L2GN16-SR  256x16</v>
      </c>
      <c r="E176" s="130" t="str">
        <f>E3</f>
        <v>N/A</v>
      </c>
      <c r="F176" s="59" t="s">
        <v>37</v>
      </c>
      <c r="G176" s="59" t="s">
        <v>96</v>
      </c>
      <c r="H176" s="97" t="s">
        <v>103</v>
      </c>
      <c r="I176" s="98" t="s">
        <v>93</v>
      </c>
      <c r="J176" s="59" t="s">
        <v>95</v>
      </c>
      <c r="K176" s="59"/>
      <c r="L176" s="59"/>
      <c r="M176" s="59"/>
      <c r="N176" s="59"/>
    </row>
    <row r="177" spans="1:14">
      <c r="A177" s="59" t="s">
        <v>28</v>
      </c>
      <c r="B177" s="59" t="s">
        <v>280</v>
      </c>
      <c r="C177" s="59" t="s">
        <v>90</v>
      </c>
      <c r="D177" s="130" t="str">
        <f t="shared" ref="D177:E177" si="23">D4</f>
        <v>AQD-SD3L4GN16-SG1   512x8</v>
      </c>
      <c r="E177" s="130" t="str">
        <f t="shared" si="23"/>
        <v>LSR-S3N04G1C20-SAC  512x8</v>
      </c>
      <c r="F177" s="59" t="s">
        <v>37</v>
      </c>
      <c r="G177" s="59" t="s">
        <v>96</v>
      </c>
      <c r="H177" s="97" t="s">
        <v>103</v>
      </c>
      <c r="I177" s="98" t="s">
        <v>93</v>
      </c>
      <c r="J177" s="59" t="s">
        <v>106</v>
      </c>
      <c r="K177" s="59"/>
      <c r="L177" s="59"/>
      <c r="M177" s="59"/>
      <c r="N177" s="59"/>
    </row>
    <row r="178" spans="1:14">
      <c r="A178" s="59" t="s">
        <v>28</v>
      </c>
      <c r="B178" s="59" t="s">
        <v>320</v>
      </c>
      <c r="C178" s="59" t="s">
        <v>91</v>
      </c>
      <c r="D178" s="130" t="str">
        <f t="shared" ref="D178:E178" si="24">D5</f>
        <v>AQD-SD3L8GN16-SG1  512x8</v>
      </c>
      <c r="E178" s="130" t="str">
        <f t="shared" si="24"/>
        <v>LSR-S3N08G1C20-SAC  512x8</v>
      </c>
      <c r="F178" s="59" t="s">
        <v>37</v>
      </c>
      <c r="G178" s="59" t="s">
        <v>96</v>
      </c>
      <c r="H178" s="97" t="s">
        <v>103</v>
      </c>
      <c r="I178" s="98" t="s">
        <v>93</v>
      </c>
      <c r="J178" s="59" t="s">
        <v>107</v>
      </c>
      <c r="K178" s="59"/>
      <c r="L178" s="59"/>
      <c r="M178" s="59"/>
      <c r="N178" s="59"/>
    </row>
    <row r="179" spans="1:14">
      <c r="A179" s="59"/>
      <c r="B179" s="59"/>
      <c r="C179" s="59"/>
      <c r="D179" s="130"/>
      <c r="E179" s="130"/>
      <c r="F179" s="59"/>
      <c r="G179" s="59"/>
      <c r="H179" s="97"/>
      <c r="I179" s="98"/>
      <c r="J179" s="59"/>
      <c r="K179" s="59"/>
      <c r="L179" s="59"/>
      <c r="M179" s="59"/>
      <c r="N179" s="59"/>
    </row>
    <row r="180" spans="1:14">
      <c r="A180" s="59"/>
      <c r="B180" s="59"/>
      <c r="C180" s="59"/>
      <c r="D180" s="130"/>
      <c r="E180" s="130"/>
      <c r="F180" s="59"/>
      <c r="G180" s="59"/>
      <c r="H180" s="97"/>
      <c r="I180" s="98"/>
      <c r="J180" s="59"/>
      <c r="K180" s="59"/>
      <c r="L180" s="59"/>
      <c r="M180" s="59"/>
      <c r="N180" s="59"/>
    </row>
    <row r="181" spans="1:14">
      <c r="A181" s="59"/>
      <c r="B181" s="59"/>
      <c r="C181" s="59"/>
      <c r="D181" s="130"/>
      <c r="E181" s="130"/>
      <c r="F181" s="59"/>
      <c r="G181" s="59"/>
      <c r="H181" s="97"/>
      <c r="I181" s="98"/>
      <c r="J181" s="59"/>
      <c r="K181" s="59"/>
      <c r="L181" s="59"/>
      <c r="M181" s="59"/>
      <c r="N181" s="59"/>
    </row>
    <row r="182" spans="1:14">
      <c r="A182" s="59"/>
      <c r="B182" s="59"/>
      <c r="C182" s="59"/>
      <c r="D182" s="130"/>
      <c r="E182" s="130"/>
      <c r="F182" s="59"/>
      <c r="G182" s="59"/>
      <c r="H182" s="97"/>
      <c r="I182" s="98"/>
      <c r="J182" s="59"/>
      <c r="K182" s="59"/>
      <c r="L182" s="59"/>
      <c r="M182" s="59"/>
      <c r="N182" s="59"/>
    </row>
    <row r="183" spans="1:14">
      <c r="A183" s="99"/>
      <c r="B183" s="99"/>
      <c r="C183" s="59"/>
      <c r="D183" s="130"/>
      <c r="E183" s="130"/>
      <c r="F183" s="59"/>
      <c r="G183" s="59"/>
      <c r="H183" s="97"/>
      <c r="I183" s="98"/>
      <c r="J183" s="59"/>
      <c r="K183" s="59"/>
      <c r="L183" s="59"/>
      <c r="M183" s="59"/>
      <c r="N183" s="59"/>
    </row>
    <row r="184" spans="1:14">
      <c r="A184" s="59"/>
      <c r="B184" s="59"/>
      <c r="C184" s="59"/>
      <c r="D184" s="130"/>
      <c r="E184" s="130"/>
      <c r="F184" s="59"/>
      <c r="G184" s="59"/>
      <c r="H184" s="97"/>
      <c r="I184" s="98"/>
      <c r="J184" s="59"/>
      <c r="K184" s="59"/>
      <c r="L184" s="59"/>
      <c r="M184" s="59"/>
      <c r="N184" s="59"/>
    </row>
    <row r="185" spans="1:14">
      <c r="A185" s="59"/>
      <c r="B185" s="59"/>
      <c r="C185" s="59"/>
      <c r="D185" s="130"/>
      <c r="E185" s="130"/>
      <c r="F185" s="59"/>
      <c r="G185" s="59"/>
      <c r="H185" s="97"/>
      <c r="I185" s="98"/>
      <c r="J185" s="59"/>
      <c r="K185" s="59"/>
      <c r="L185" s="59"/>
      <c r="M185" s="59"/>
      <c r="N185" s="59"/>
    </row>
    <row r="186" spans="1:14">
      <c r="A186" s="59"/>
      <c r="B186" s="59"/>
      <c r="C186" s="59"/>
      <c r="D186" s="130"/>
      <c r="E186" s="130"/>
      <c r="F186" s="59"/>
      <c r="G186" s="59"/>
      <c r="H186" s="97"/>
      <c r="I186" s="98"/>
      <c r="J186" s="59"/>
      <c r="K186" s="59"/>
      <c r="L186" s="59"/>
      <c r="M186" s="59"/>
      <c r="N186" s="59"/>
    </row>
    <row r="187" spans="1:14">
      <c r="A187" s="61"/>
      <c r="B187" s="61"/>
      <c r="C187" s="61"/>
      <c r="D187" s="134"/>
      <c r="E187" s="134"/>
      <c r="F187" s="61"/>
      <c r="G187" s="61"/>
      <c r="H187" s="60"/>
      <c r="I187" s="100"/>
      <c r="J187" s="61"/>
      <c r="K187" s="59"/>
      <c r="L187" s="59"/>
      <c r="M187" s="59"/>
      <c r="N187" s="59"/>
    </row>
    <row r="188" spans="1:14">
      <c r="A188" s="59"/>
      <c r="B188" s="59"/>
      <c r="C188" s="59"/>
      <c r="D188" s="130"/>
      <c r="E188" s="130"/>
      <c r="F188" s="59"/>
      <c r="G188" s="59"/>
      <c r="H188" s="97"/>
      <c r="I188" s="98"/>
      <c r="J188" s="59"/>
      <c r="K188" s="59"/>
      <c r="L188" s="59"/>
      <c r="M188" s="59"/>
      <c r="N188" s="59"/>
    </row>
    <row r="189" spans="1:14">
      <c r="A189" s="59"/>
      <c r="B189" s="59"/>
      <c r="C189" s="59"/>
      <c r="D189" s="130"/>
      <c r="E189" s="130"/>
      <c r="F189" s="59"/>
      <c r="G189" s="59"/>
      <c r="H189" s="97"/>
      <c r="I189" s="98"/>
      <c r="J189" s="59"/>
      <c r="K189" s="59"/>
      <c r="L189" s="59"/>
      <c r="M189" s="59"/>
      <c r="N189" s="59"/>
    </row>
    <row r="190" spans="1:14">
      <c r="A190" s="59"/>
      <c r="B190" s="59"/>
      <c r="C190" s="59"/>
      <c r="D190" s="130"/>
      <c r="E190" s="130"/>
      <c r="F190" s="59"/>
      <c r="G190" s="59"/>
      <c r="H190" s="97"/>
      <c r="I190" s="98"/>
      <c r="J190" s="59"/>
      <c r="K190" s="59"/>
      <c r="L190" s="59"/>
      <c r="M190" s="59"/>
      <c r="N190" s="59"/>
    </row>
    <row r="191" spans="1:14">
      <c r="A191" s="59"/>
      <c r="B191" s="59"/>
      <c r="C191" s="59"/>
      <c r="D191" s="130"/>
      <c r="E191" s="130"/>
      <c r="F191" s="59"/>
      <c r="G191" s="59"/>
      <c r="H191" s="97"/>
      <c r="I191" s="98"/>
      <c r="J191" s="59"/>
      <c r="K191" s="59"/>
      <c r="L191" s="59"/>
      <c r="M191" s="59"/>
      <c r="N191" s="59"/>
    </row>
    <row r="192" spans="1:14">
      <c r="A192" s="59"/>
      <c r="B192" s="59"/>
      <c r="C192" s="59"/>
      <c r="D192" s="130"/>
      <c r="E192" s="130"/>
      <c r="F192" s="59"/>
      <c r="G192" s="59"/>
      <c r="H192" s="97"/>
      <c r="I192" s="98"/>
      <c r="J192" s="59"/>
      <c r="K192" s="59"/>
      <c r="L192" s="59"/>
      <c r="M192" s="59"/>
      <c r="N192" s="59"/>
    </row>
    <row r="193" spans="1:14">
      <c r="A193" s="59"/>
      <c r="B193" s="59"/>
      <c r="C193" s="59"/>
      <c r="D193" s="130"/>
      <c r="E193" s="130"/>
      <c r="F193" s="59"/>
      <c r="G193" s="59"/>
      <c r="H193" s="97"/>
      <c r="I193" s="98"/>
      <c r="J193" s="59"/>
      <c r="K193" s="59"/>
      <c r="L193" s="59"/>
      <c r="M193" s="59"/>
      <c r="N193" s="59"/>
    </row>
    <row r="194" spans="1:14">
      <c r="A194" s="59"/>
      <c r="B194" s="59"/>
      <c r="C194" s="59"/>
      <c r="D194" s="130"/>
      <c r="E194" s="130"/>
      <c r="F194" s="59"/>
      <c r="G194" s="59"/>
      <c r="H194" s="97"/>
      <c r="I194" s="98"/>
      <c r="J194" s="59"/>
      <c r="K194" s="59"/>
      <c r="L194" s="59"/>
      <c r="M194" s="59"/>
      <c r="N194" s="59"/>
    </row>
    <row r="195" spans="1:14">
      <c r="A195" s="59"/>
      <c r="B195" s="59"/>
      <c r="C195" s="59"/>
      <c r="D195" s="130"/>
      <c r="E195" s="130"/>
      <c r="F195" s="59"/>
      <c r="G195" s="59"/>
      <c r="H195" s="97"/>
      <c r="I195" s="98"/>
      <c r="J195" s="59"/>
      <c r="K195" s="59"/>
      <c r="L195" s="59"/>
      <c r="M195" s="59"/>
      <c r="N195" s="59"/>
    </row>
    <row r="196" spans="1:14">
      <c r="A196" s="59"/>
      <c r="B196" s="59"/>
      <c r="C196" s="59"/>
      <c r="D196" s="130"/>
      <c r="E196" s="130"/>
      <c r="F196" s="59"/>
      <c r="G196" s="59"/>
      <c r="H196" s="97"/>
      <c r="I196" s="98"/>
      <c r="J196" s="59"/>
      <c r="K196" s="59"/>
      <c r="L196" s="59"/>
      <c r="M196" s="59"/>
      <c r="N196" s="59"/>
    </row>
    <row r="197" spans="1:14">
      <c r="A197" s="59"/>
      <c r="B197" s="59"/>
      <c r="C197" s="59"/>
      <c r="D197" s="130"/>
      <c r="E197" s="130"/>
      <c r="F197" s="59"/>
      <c r="G197" s="59"/>
      <c r="H197" s="97"/>
      <c r="I197" s="98"/>
      <c r="J197" s="59"/>
      <c r="K197" s="59"/>
      <c r="L197" s="59"/>
      <c r="M197" s="59"/>
      <c r="N197" s="59"/>
    </row>
    <row r="198" spans="1:14">
      <c r="A198" s="59"/>
      <c r="B198" s="59"/>
      <c r="C198" s="59"/>
      <c r="D198" s="130"/>
      <c r="E198" s="130"/>
      <c r="F198" s="59"/>
      <c r="G198" s="59"/>
      <c r="H198" s="97"/>
      <c r="I198" s="98"/>
      <c r="J198" s="59"/>
      <c r="K198" s="59"/>
      <c r="L198" s="59"/>
      <c r="M198" s="59"/>
      <c r="N198" s="59"/>
    </row>
    <row r="199" spans="1:14">
      <c r="A199" s="59"/>
      <c r="B199" s="59"/>
      <c r="C199" s="59"/>
      <c r="D199" s="130"/>
      <c r="E199" s="130"/>
      <c r="F199" s="59"/>
      <c r="G199" s="59"/>
      <c r="H199" s="97"/>
      <c r="I199" s="98"/>
      <c r="J199" s="59"/>
      <c r="K199" s="59"/>
      <c r="L199" s="59"/>
      <c r="M199" s="59"/>
      <c r="N199" s="59"/>
    </row>
    <row r="200" spans="1:14">
      <c r="A200" s="59"/>
      <c r="B200" s="59"/>
      <c r="C200" s="59"/>
      <c r="D200" s="130"/>
      <c r="E200" s="130"/>
      <c r="F200" s="59"/>
      <c r="G200" s="59"/>
      <c r="H200" s="97"/>
      <c r="I200" s="98"/>
      <c r="J200" s="59"/>
      <c r="K200" s="59"/>
      <c r="L200" s="59"/>
      <c r="M200" s="59"/>
      <c r="N200" s="59"/>
    </row>
  </sheetData>
  <sortState xmlns:xlrd2="http://schemas.microsoft.com/office/spreadsheetml/2017/richdata2" ref="A3:J201">
    <sortCondition ref="A3:A20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1155CC"/>
  </sheetPr>
  <dimension ref="A1:F934"/>
  <sheetViews>
    <sheetView workbookViewId="0">
      <selection activeCell="A2" sqref="A2"/>
    </sheetView>
  </sheetViews>
  <sheetFormatPr defaultColWidth="11.1796875" defaultRowHeight="15" customHeight="1"/>
  <cols>
    <col min="1" max="1" width="15.90625" customWidth="1"/>
    <col min="2" max="2" width="15.90625" style="300" customWidth="1"/>
    <col min="3" max="3" width="48.453125" style="44" customWidth="1"/>
    <col min="4" max="4" width="27.08984375" customWidth="1"/>
    <col min="5" max="5" width="15.90625" style="340" customWidth="1"/>
    <col min="6" max="6" width="15.90625" customWidth="1"/>
    <col min="7" max="24" width="8.81640625" customWidth="1"/>
  </cols>
  <sheetData>
    <row r="1" spans="1:5" ht="48.6" customHeight="1">
      <c r="A1" s="104" t="str">
        <f>TPC!A1</f>
        <v>DRAM Selection guild 2023 December V1</v>
      </c>
      <c r="B1" s="290"/>
      <c r="C1" s="154"/>
      <c r="D1" s="154"/>
      <c r="E1" s="369"/>
    </row>
    <row r="2" spans="1:5" ht="15.6">
      <c r="A2" s="139"/>
      <c r="B2" s="139" t="s">
        <v>271</v>
      </c>
      <c r="C2" s="165" t="s">
        <v>272</v>
      </c>
      <c r="D2" s="165" t="s">
        <v>272</v>
      </c>
      <c r="E2" s="338"/>
    </row>
    <row r="3" spans="1:5" ht="16.5" customHeight="1">
      <c r="A3" s="5"/>
      <c r="B3" s="368"/>
      <c r="C3" s="70" t="s">
        <v>546</v>
      </c>
      <c r="D3" s="390" t="s">
        <v>547</v>
      </c>
      <c r="E3" s="370"/>
    </row>
    <row r="4" spans="1:5" ht="16.5" customHeight="1">
      <c r="A4" s="5" t="s">
        <v>31</v>
      </c>
      <c r="B4" s="22" t="s">
        <v>533</v>
      </c>
      <c r="C4" s="380" t="str">
        <f>'D4 master'!C3</f>
        <v>SQR-SD4N4G3K2SNPGB  512x16  AQD-SD4U4GN32-SP 512x16</v>
      </c>
      <c r="D4" s="380" t="str">
        <f>'D4 master'!D3</f>
        <v>LSR-S4N04G04S0-STC 512x16</v>
      </c>
      <c r="E4" s="340" t="s">
        <v>525</v>
      </c>
    </row>
    <row r="5" spans="1:5" ht="16.5" customHeight="1">
      <c r="A5" s="5" t="s">
        <v>58</v>
      </c>
      <c r="B5" s="22" t="s">
        <v>534</v>
      </c>
      <c r="C5" s="380" t="str">
        <f>'D4 master'!C4</f>
        <v>AQD-SD4U8GN32-SE 1x8   SQR-SD4N8G3K2SNBGB 1x8</v>
      </c>
      <c r="D5" s="380" t="str">
        <f>'D4 master'!D4</f>
        <v>LSR-S4N08GA3S0-STC 1x8</v>
      </c>
      <c r="E5" s="340" t="s">
        <v>526</v>
      </c>
    </row>
    <row r="6" spans="1:5" ht="16.5" customHeight="1">
      <c r="A6" s="5" t="s">
        <v>31</v>
      </c>
      <c r="B6" s="22" t="s">
        <v>535</v>
      </c>
      <c r="C6" s="380" t="str">
        <f>'D4 master'!C5</f>
        <v>AQD-SD4U16GN32-SE 1x8   SQR-SD4N16G3K2SNGB 1x8</v>
      </c>
      <c r="D6" s="380" t="str">
        <f>'D4 master'!D5</f>
        <v>LSR-S4N16GA3S0-STC 1x8</v>
      </c>
      <c r="E6" s="371" t="s">
        <v>520</v>
      </c>
    </row>
    <row r="7" spans="1:5" ht="16.5" customHeight="1">
      <c r="A7" s="5" t="s">
        <v>31</v>
      </c>
      <c r="B7" s="22" t="s">
        <v>539</v>
      </c>
      <c r="C7" s="381" t="s">
        <v>541</v>
      </c>
      <c r="D7" s="380"/>
      <c r="E7" s="370"/>
    </row>
    <row r="8" spans="1:5" ht="16.5" customHeight="1">
      <c r="A8" s="5" t="s">
        <v>58</v>
      </c>
      <c r="B8" s="22" t="s">
        <v>536</v>
      </c>
      <c r="C8" s="382" t="s">
        <v>148</v>
      </c>
      <c r="D8" s="382" t="str">
        <f>'D4 master'!D17</f>
        <v>LSR-S4E04G3C20-SAC</v>
      </c>
      <c r="E8" s="370"/>
    </row>
    <row r="9" spans="1:5" ht="16.5" customHeight="1">
      <c r="A9" s="5" t="s">
        <v>58</v>
      </c>
      <c r="B9" s="22" t="s">
        <v>537</v>
      </c>
      <c r="C9" s="382" t="str">
        <f>'D4 master'!C18</f>
        <v>AQD-SD4U8GE32-SE 1x8</v>
      </c>
      <c r="D9" s="382" t="str">
        <f>'D4 master'!D18</f>
        <v>LSR-S4E08GA3S0-STC 1x8</v>
      </c>
      <c r="E9" s="370"/>
    </row>
    <row r="10" spans="1:5" ht="16.5" customHeight="1">
      <c r="A10" s="5" t="s">
        <v>58</v>
      </c>
      <c r="B10" s="22" t="s">
        <v>538</v>
      </c>
      <c r="C10" s="382" t="str">
        <f>'D4 master'!C19</f>
        <v>AQD-SD4U16GE32-SE 1x8</v>
      </c>
      <c r="D10" s="382" t="s">
        <v>148</v>
      </c>
      <c r="E10" s="370"/>
    </row>
    <row r="11" spans="1:5" ht="16.5" customHeight="1">
      <c r="A11" s="5" t="s">
        <v>58</v>
      </c>
      <c r="B11" s="22" t="s">
        <v>540</v>
      </c>
      <c r="C11" s="382" t="s">
        <v>541</v>
      </c>
      <c r="D11" s="376"/>
      <c r="E11" s="370"/>
    </row>
    <row r="12" spans="1:5" ht="16.5" customHeight="1">
      <c r="A12" s="5"/>
      <c r="B12" s="22"/>
      <c r="C12" s="382"/>
      <c r="D12" s="376"/>
      <c r="E12" s="370"/>
    </row>
    <row r="13" spans="1:5" ht="16.5" customHeight="1">
      <c r="A13" s="5" t="s">
        <v>57</v>
      </c>
      <c r="B13" s="22" t="s">
        <v>533</v>
      </c>
      <c r="C13" s="382" t="str">
        <f>'D4 master'!C3</f>
        <v>SQR-SD4N4G3K2SNPGB  512x16  AQD-SD4U4GN32-SP 512x16</v>
      </c>
      <c r="D13" s="382" t="str">
        <f>'D4 master'!D3</f>
        <v>LSR-S4N04G04S0-STC 512x16</v>
      </c>
      <c r="E13" s="340" t="s">
        <v>525</v>
      </c>
    </row>
    <row r="14" spans="1:5" ht="16.5" customHeight="1">
      <c r="A14" s="5" t="s">
        <v>57</v>
      </c>
      <c r="B14" s="22" t="s">
        <v>534</v>
      </c>
      <c r="C14" s="382" t="str">
        <f>'D4 master'!C4</f>
        <v>AQD-SD4U8GN32-SE 1x8   SQR-SD4N8G3K2SNBGB 1x8</v>
      </c>
      <c r="D14" s="382" t="str">
        <f>'D4 master'!D4</f>
        <v>LSR-S4N08GA3S0-STC 1x8</v>
      </c>
      <c r="E14" s="340" t="s">
        <v>530</v>
      </c>
    </row>
    <row r="15" spans="1:5" ht="16.5" customHeight="1">
      <c r="A15" s="5" t="s">
        <v>57</v>
      </c>
      <c r="B15" s="22" t="s">
        <v>535</v>
      </c>
      <c r="C15" s="382" t="str">
        <f>'D4 master'!C5</f>
        <v>AQD-SD4U16GN32-SE 1x8   SQR-SD4N16G3K2SNGB 1x8</v>
      </c>
      <c r="D15" s="382" t="str">
        <f>'D4 master'!D5</f>
        <v>LSR-S4N16GA3S0-STC 1x8</v>
      </c>
      <c r="E15" s="371" t="s">
        <v>520</v>
      </c>
    </row>
    <row r="16" spans="1:5" ht="16.5" customHeight="1">
      <c r="A16" s="5" t="s">
        <v>57</v>
      </c>
      <c r="B16" s="22" t="s">
        <v>539</v>
      </c>
      <c r="C16" s="383" t="str">
        <f>'D4 master'!C7</f>
        <v>SQR-SD4N32G3K2SNAB 2x8</v>
      </c>
      <c r="D16" s="383" t="str">
        <f>'D4 master'!D7</f>
        <v>LSR-S4N32GB3S0-STC 2x8</v>
      </c>
      <c r="E16" s="371"/>
    </row>
    <row r="17" spans="1:6" ht="16.5" customHeight="1">
      <c r="A17" s="5" t="s">
        <v>33</v>
      </c>
      <c r="B17" s="22" t="s">
        <v>536</v>
      </c>
      <c r="C17" s="382" t="s">
        <v>148</v>
      </c>
      <c r="D17" s="384" t="str">
        <f>'D4 master'!D17</f>
        <v>LSR-S4E04G3C20-SAC</v>
      </c>
      <c r="E17" s="370"/>
    </row>
    <row r="18" spans="1:6" ht="16.5" customHeight="1">
      <c r="A18" s="5" t="s">
        <v>57</v>
      </c>
      <c r="B18" s="22" t="s">
        <v>537</v>
      </c>
      <c r="C18" s="384" t="str">
        <f>'D4 master'!C18</f>
        <v>AQD-SD4U8GE32-SE 1x8</v>
      </c>
      <c r="D18" s="384" t="str">
        <f>'D4 master'!D18</f>
        <v>LSR-S4E08GA3S0-STC 1x8</v>
      </c>
      <c r="E18" s="370"/>
      <c r="F18" s="28"/>
    </row>
    <row r="19" spans="1:6" ht="16.5" customHeight="1">
      <c r="A19" s="5" t="s">
        <v>57</v>
      </c>
      <c r="B19" s="22" t="s">
        <v>538</v>
      </c>
      <c r="C19" s="384" t="str">
        <f>'D4 master'!C19</f>
        <v>AQD-SD4U16GE32-SE 1x8</v>
      </c>
      <c r="D19" s="382" t="s">
        <v>148</v>
      </c>
      <c r="E19" s="370"/>
      <c r="F19" s="28"/>
    </row>
    <row r="20" spans="1:6" ht="16.5" customHeight="1">
      <c r="A20" s="5" t="s">
        <v>33</v>
      </c>
      <c r="B20" s="22" t="s">
        <v>540</v>
      </c>
      <c r="C20" s="385" t="str">
        <f>'D4 master'!C21</f>
        <v>SQR-SD4N32G3K2SEAB 2x8</v>
      </c>
      <c r="D20" s="385" t="str">
        <f>'D4 master'!D21</f>
        <v>LSR-S4E32G3F10-MTC 2x8</v>
      </c>
      <c r="E20" s="371"/>
      <c r="F20" s="28"/>
    </row>
    <row r="21" spans="1:6" ht="16.5" customHeight="1">
      <c r="A21" s="5"/>
      <c r="B21" s="22"/>
      <c r="C21" s="386"/>
      <c r="D21" s="376"/>
      <c r="E21" s="370"/>
      <c r="F21" s="28"/>
    </row>
    <row r="22" spans="1:6" ht="16.5" customHeight="1">
      <c r="A22" s="5" t="s">
        <v>76</v>
      </c>
      <c r="B22" s="22" t="s">
        <v>533</v>
      </c>
      <c r="C22" s="382" t="str">
        <f>'D4 master'!C3</f>
        <v>SQR-SD4N4G3K2SNPGB  512x16  AQD-SD4U4GN32-SP 512x16</v>
      </c>
      <c r="D22" s="382" t="str">
        <f>'D4 master'!D3</f>
        <v>LSR-S4N04G04S0-STC 512x16</v>
      </c>
      <c r="E22" s="340" t="s">
        <v>522</v>
      </c>
      <c r="F22" s="28"/>
    </row>
    <row r="23" spans="1:6" ht="16.5" customHeight="1">
      <c r="A23" s="5" t="s">
        <v>76</v>
      </c>
      <c r="B23" s="22" t="s">
        <v>534</v>
      </c>
      <c r="C23" s="382" t="str">
        <f>'D4 master'!C4</f>
        <v>AQD-SD4U8GN32-SE 1x8   SQR-SD4N8G3K2SNBGB 1x8</v>
      </c>
      <c r="D23" s="382" t="str">
        <f>'D4 master'!D4</f>
        <v>LSR-S4N08GA3S0-STC 1x8</v>
      </c>
      <c r="E23" s="340" t="s">
        <v>527</v>
      </c>
      <c r="F23" s="28"/>
    </row>
    <row r="24" spans="1:6" ht="16.5" customHeight="1">
      <c r="A24" s="5" t="s">
        <v>76</v>
      </c>
      <c r="B24" s="22" t="s">
        <v>535</v>
      </c>
      <c r="C24" s="382" t="str">
        <f>'D4 master'!C5</f>
        <v>AQD-SD4U16GN32-SE 1x8   SQR-SD4N16G3K2SNGB 1x8</v>
      </c>
      <c r="D24" s="382" t="str">
        <f>'D4 master'!D5</f>
        <v>LSR-S4N16GA3S0-STC 1x8</v>
      </c>
      <c r="E24" s="371" t="s">
        <v>542</v>
      </c>
    </row>
    <row r="25" spans="1:6" ht="16.5" customHeight="1">
      <c r="A25" s="5" t="s">
        <v>76</v>
      </c>
      <c r="B25" s="310" t="s">
        <v>539</v>
      </c>
      <c r="C25" s="384" t="s">
        <v>541</v>
      </c>
      <c r="D25" s="384" t="s">
        <v>541</v>
      </c>
      <c r="E25" s="371"/>
    </row>
    <row r="26" spans="1:6" ht="16.5" customHeight="1">
      <c r="A26" s="5" t="s">
        <v>76</v>
      </c>
      <c r="B26" s="310" t="s">
        <v>536</v>
      </c>
      <c r="C26" s="382" t="s">
        <v>148</v>
      </c>
      <c r="D26" s="384" t="str">
        <f>'D4 master'!D17</f>
        <v>LSR-S4E04G3C20-SAC</v>
      </c>
      <c r="E26" s="370"/>
    </row>
    <row r="27" spans="1:6" ht="16.5" customHeight="1">
      <c r="A27" s="5" t="s">
        <v>76</v>
      </c>
      <c r="B27" s="310" t="s">
        <v>537</v>
      </c>
      <c r="C27" s="384" t="str">
        <f>'D4 master'!C18</f>
        <v>AQD-SD4U8GE32-SE 1x8</v>
      </c>
      <c r="D27" s="384" t="str">
        <f>'D4 master'!D18</f>
        <v>LSR-S4E08GA3S0-STC 1x8</v>
      </c>
      <c r="E27" s="370"/>
    </row>
    <row r="28" spans="1:6" ht="16.5" customHeight="1">
      <c r="A28" s="5" t="s">
        <v>76</v>
      </c>
      <c r="B28" s="310" t="s">
        <v>538</v>
      </c>
      <c r="C28" s="384" t="str">
        <f>'D4 master'!C19</f>
        <v>AQD-SD4U16GE32-SE 1x8</v>
      </c>
      <c r="D28" s="382" t="s">
        <v>148</v>
      </c>
      <c r="E28" s="370"/>
    </row>
    <row r="29" spans="1:6" ht="16.5" customHeight="1">
      <c r="A29" s="5" t="s">
        <v>76</v>
      </c>
      <c r="B29" s="310" t="s">
        <v>540</v>
      </c>
      <c r="C29" s="384" t="s">
        <v>541</v>
      </c>
      <c r="D29" s="384" t="s">
        <v>541</v>
      </c>
      <c r="E29" s="370"/>
    </row>
    <row r="30" spans="1:6" ht="16.5" customHeight="1">
      <c r="A30" s="5"/>
      <c r="B30" s="22"/>
      <c r="C30" s="387"/>
      <c r="D30" s="377"/>
      <c r="E30" s="370"/>
    </row>
    <row r="31" spans="1:6" ht="16.5" customHeight="1">
      <c r="A31" s="5"/>
      <c r="B31" s="22"/>
      <c r="C31" s="387"/>
      <c r="D31" s="376"/>
      <c r="E31" s="370"/>
    </row>
    <row r="32" spans="1:6" ht="16.5" customHeight="1">
      <c r="A32" s="5" t="s">
        <v>60</v>
      </c>
      <c r="B32" s="22" t="s">
        <v>533</v>
      </c>
      <c r="C32" s="382" t="str">
        <f>'D4 master'!C3</f>
        <v>SQR-SD4N4G3K2SNPGB  512x16  AQD-SD4U4GN32-SP 512x16</v>
      </c>
      <c r="D32" s="382" t="str">
        <f>'D4 master'!D3</f>
        <v>LSR-S4N04G04S0-STC 512x16</v>
      </c>
      <c r="E32" s="340" t="s">
        <v>531</v>
      </c>
      <c r="F32" s="28"/>
    </row>
    <row r="33" spans="1:6" ht="16.5" customHeight="1">
      <c r="A33" s="5" t="s">
        <v>60</v>
      </c>
      <c r="B33" s="22" t="s">
        <v>534</v>
      </c>
      <c r="C33" s="382" t="str">
        <f>'D4 master'!C4</f>
        <v>AQD-SD4U8GN32-SE 1x8   SQR-SD4N8G3K2SNBGB 1x8</v>
      </c>
      <c r="D33" s="382" t="str">
        <f>'D4 master'!D4</f>
        <v>LSR-S4N08GA3S0-STC 1x8</v>
      </c>
      <c r="E33" s="340" t="s">
        <v>532</v>
      </c>
    </row>
    <row r="34" spans="1:6" ht="16.5" customHeight="1">
      <c r="A34" s="5" t="s">
        <v>60</v>
      </c>
      <c r="B34" s="22" t="s">
        <v>535</v>
      </c>
      <c r="C34" s="382" t="str">
        <f>'D4 master'!C5</f>
        <v>AQD-SD4U16GN32-SE 1x8   SQR-SD4N16G3K2SNGB 1x8</v>
      </c>
      <c r="D34" s="382" t="str">
        <f>'D4 master'!D5</f>
        <v>LSR-S4N16GA3S0-STC 1x8</v>
      </c>
      <c r="E34" s="371" t="s">
        <v>520</v>
      </c>
      <c r="F34" s="28"/>
    </row>
    <row r="35" spans="1:6" ht="16.5" customHeight="1">
      <c r="A35" s="5" t="s">
        <v>60</v>
      </c>
      <c r="B35" s="22" t="s">
        <v>539</v>
      </c>
      <c r="C35" s="384" t="str">
        <f>'D4 master'!C7</f>
        <v>SQR-SD4N32G3K2SNAB 2x8</v>
      </c>
      <c r="D35" s="384" t="str">
        <f>'D4 master'!D7</f>
        <v>LSR-S4N32GB3S0-STC 2x8</v>
      </c>
      <c r="E35" s="371"/>
      <c r="F35" s="28"/>
    </row>
    <row r="36" spans="1:6" ht="16.5" customHeight="1">
      <c r="A36" s="5"/>
      <c r="B36" s="22"/>
      <c r="C36" s="384"/>
      <c r="D36" s="376"/>
      <c r="E36" s="370"/>
      <c r="F36" s="28"/>
    </row>
    <row r="37" spans="1:6" ht="16.5" customHeight="1">
      <c r="A37" s="5" t="s">
        <v>36</v>
      </c>
      <c r="B37" s="22" t="s">
        <v>533</v>
      </c>
      <c r="C37" s="384" t="str">
        <f>'D4 master'!C3</f>
        <v>SQR-SD4N4G3K2SNPGB  512x16  AQD-SD4U4GN32-SP 512x16</v>
      </c>
      <c r="D37" s="384" t="str">
        <f>'D4 master'!D3</f>
        <v>LSR-S4N04G04S0-STC 512x16</v>
      </c>
      <c r="E37" s="340" t="s">
        <v>528</v>
      </c>
      <c r="F37" s="28"/>
    </row>
    <row r="38" spans="1:6" ht="16.5" customHeight="1">
      <c r="A38" s="5" t="s">
        <v>56</v>
      </c>
      <c r="B38" s="22" t="s">
        <v>534</v>
      </c>
      <c r="C38" s="384" t="str">
        <f>'D4 master'!C4</f>
        <v>AQD-SD4U8GN32-SE 1x8   SQR-SD4N8G3K2SNBGB 1x8</v>
      </c>
      <c r="D38" s="384" t="str">
        <f>'D4 master'!D4</f>
        <v>LSR-S4N08GA3S0-STC 1x8</v>
      </c>
      <c r="E38" s="340" t="s">
        <v>529</v>
      </c>
      <c r="F38" s="34"/>
    </row>
    <row r="39" spans="1:6" ht="16.5" customHeight="1">
      <c r="A39" s="5" t="s">
        <v>56</v>
      </c>
      <c r="B39" s="22" t="s">
        <v>535</v>
      </c>
      <c r="C39" s="384" t="str">
        <f>'D4 master'!C5</f>
        <v>AQD-SD4U16GN32-SE 1x8   SQR-SD4N16G3K2SNGB 1x8</v>
      </c>
      <c r="D39" s="384" t="str">
        <f>'D4 master'!D5</f>
        <v>LSR-S4N16GA3S0-STC 1x8</v>
      </c>
      <c r="E39" s="371" t="s">
        <v>520</v>
      </c>
      <c r="F39" s="28"/>
    </row>
    <row r="40" spans="1:6" ht="16.5" customHeight="1">
      <c r="A40" s="5"/>
      <c r="B40" s="22"/>
      <c r="C40" s="384"/>
      <c r="D40" s="376"/>
      <c r="E40" s="370"/>
      <c r="F40" s="28"/>
    </row>
    <row r="41" spans="1:6" ht="16.5" customHeight="1">
      <c r="A41" s="5" t="s">
        <v>51</v>
      </c>
      <c r="B41" s="22" t="s">
        <v>533</v>
      </c>
      <c r="C41" s="388" t="str">
        <f>'D4 master'!C3</f>
        <v>SQR-SD4N4G3K2SNPGB  512x16  AQD-SD4U4GN32-SP 512x16</v>
      </c>
      <c r="D41" s="388" t="str">
        <f>'D4 master'!D3</f>
        <v>LSR-S4N04G04S0-STC 512x16</v>
      </c>
      <c r="E41" s="28" t="s">
        <v>543</v>
      </c>
      <c r="F41" s="34"/>
    </row>
    <row r="42" spans="1:6" ht="16.5" customHeight="1">
      <c r="A42" s="5" t="s">
        <v>51</v>
      </c>
      <c r="B42" s="22" t="s">
        <v>534</v>
      </c>
      <c r="C42" s="388" t="str">
        <f>'D4 master'!C4</f>
        <v>AQD-SD4U8GN32-SE 1x8   SQR-SD4N8G3K2SNBGB 1x8</v>
      </c>
      <c r="D42" s="388" t="str">
        <f>'D4 master'!D4</f>
        <v>LSR-S4N08GA3S0-STC 1x8</v>
      </c>
      <c r="E42" s="28" t="s">
        <v>544</v>
      </c>
      <c r="F42" s="34"/>
    </row>
    <row r="43" spans="1:6" ht="16.5" customHeight="1">
      <c r="A43" s="5" t="s">
        <v>51</v>
      </c>
      <c r="B43" s="22" t="s">
        <v>535</v>
      </c>
      <c r="C43" s="388" t="str">
        <f>'D4 master'!C5</f>
        <v>AQD-SD4U16GN32-SE 1x8   SQR-SD4N16G3K2SNGB 1x8</v>
      </c>
      <c r="D43" s="388" t="str">
        <f>'D4 master'!D5</f>
        <v>LSR-S4N16GA3S0-STC 1x8</v>
      </c>
      <c r="E43" s="371" t="s">
        <v>520</v>
      </c>
      <c r="F43" s="34"/>
    </row>
    <row r="44" spans="1:6" ht="16.5" customHeight="1">
      <c r="A44" s="5" t="s">
        <v>51</v>
      </c>
      <c r="B44" s="22" t="s">
        <v>536</v>
      </c>
      <c r="C44" s="382" t="s">
        <v>148</v>
      </c>
      <c r="D44" s="389" t="str">
        <f>'D4 master'!D17</f>
        <v>LSR-S4E04G3C20-SAC</v>
      </c>
      <c r="E44" s="371"/>
      <c r="F44" s="28"/>
    </row>
    <row r="45" spans="1:6" ht="16.5" customHeight="1">
      <c r="A45" s="5" t="s">
        <v>51</v>
      </c>
      <c r="B45" s="22" t="s">
        <v>537</v>
      </c>
      <c r="C45" s="389" t="str">
        <f>'D4 master'!C18</f>
        <v>AQD-SD4U8GE32-SE 1x8</v>
      </c>
      <c r="D45" s="389" t="str">
        <f>'D4 master'!D18</f>
        <v>LSR-S4E08GA3S0-STC 1x8</v>
      </c>
      <c r="E45" s="370"/>
      <c r="F45" s="34"/>
    </row>
    <row r="46" spans="1:6" ht="16.5" customHeight="1">
      <c r="A46" s="5" t="s">
        <v>51</v>
      </c>
      <c r="B46" s="22" t="s">
        <v>538</v>
      </c>
      <c r="C46" s="389" t="str">
        <f>'D4 master'!C19</f>
        <v>AQD-SD4U16GE32-SE 1x8</v>
      </c>
      <c r="D46" s="382" t="s">
        <v>148</v>
      </c>
      <c r="E46" s="370"/>
      <c r="F46" s="28"/>
    </row>
    <row r="47" spans="1:6" ht="16.5" customHeight="1">
      <c r="A47" s="5"/>
      <c r="B47" s="368"/>
      <c r="C47" s="378"/>
      <c r="D47" s="376"/>
      <c r="E47" s="370"/>
      <c r="F47" s="28"/>
    </row>
    <row r="48" spans="1:6" ht="16.5" customHeight="1">
      <c r="A48" s="5" t="s">
        <v>514</v>
      </c>
      <c r="B48" s="22" t="s">
        <v>533</v>
      </c>
      <c r="C48" s="379" t="str">
        <f>'D4 master'!C3</f>
        <v>SQR-SD4N4G3K2SNPGB  512x16  AQD-SD4U4GN32-SP 512x16</v>
      </c>
      <c r="D48" s="379" t="str">
        <f>'D4 master'!D3</f>
        <v>LSR-S4N04G04S0-STC 512x16</v>
      </c>
      <c r="E48" s="340" t="s">
        <v>517</v>
      </c>
      <c r="F48" s="28"/>
    </row>
    <row r="49" spans="1:6" ht="16.5" customHeight="1">
      <c r="A49" s="5" t="s">
        <v>514</v>
      </c>
      <c r="B49" s="22" t="s">
        <v>534</v>
      </c>
      <c r="C49" s="379" t="str">
        <f>'D4 master'!C4</f>
        <v>AQD-SD4U8GN32-SE 1x8   SQR-SD4N8G3K2SNBGB 1x8</v>
      </c>
      <c r="D49" s="379" t="str">
        <f>'D4 master'!D4</f>
        <v>LSR-S4N08GA3S0-STC 1x8</v>
      </c>
      <c r="E49" s="340" t="s">
        <v>519</v>
      </c>
      <c r="F49" s="28"/>
    </row>
    <row r="50" spans="1:6" ht="16.5" customHeight="1">
      <c r="A50" s="5" t="s">
        <v>514</v>
      </c>
      <c r="B50" s="22" t="s">
        <v>535</v>
      </c>
      <c r="C50" s="379" t="str">
        <f>'D4 master'!C5</f>
        <v>AQD-SD4U16GN32-SE 1x8   SQR-SD4N16G3K2SNGB 1x8</v>
      </c>
      <c r="D50" s="379" t="str">
        <f>'D4 master'!D5</f>
        <v>LSR-S4N16GA3S0-STC 1x8</v>
      </c>
      <c r="E50" s="340" t="s">
        <v>518</v>
      </c>
      <c r="F50" s="28"/>
    </row>
    <row r="51" spans="1:6" ht="16.5" customHeight="1">
      <c r="A51" s="5" t="s">
        <v>514</v>
      </c>
      <c r="B51" s="22" t="s">
        <v>536</v>
      </c>
      <c r="C51" s="382" t="s">
        <v>148</v>
      </c>
      <c r="D51" s="379" t="str">
        <f>'D4 master'!D17</f>
        <v>LSR-S4E04G3C20-SAC</v>
      </c>
      <c r="E51" s="372" t="s">
        <v>520</v>
      </c>
      <c r="F51" s="28"/>
    </row>
    <row r="52" spans="1:6" ht="16.5" customHeight="1">
      <c r="A52" s="5" t="s">
        <v>514</v>
      </c>
      <c r="B52" s="22" t="s">
        <v>537</v>
      </c>
      <c r="C52" s="379" t="str">
        <f>'D4 master'!C18</f>
        <v>AQD-SD4U8GE32-SE 1x8</v>
      </c>
      <c r="D52" s="379" t="str">
        <f>'D4 master'!D18</f>
        <v>LSR-S4E08GA3S0-STC 1x8</v>
      </c>
      <c r="E52" s="370"/>
      <c r="F52" s="28"/>
    </row>
    <row r="53" spans="1:6" ht="16.5" customHeight="1">
      <c r="A53" s="5" t="s">
        <v>514</v>
      </c>
      <c r="B53" s="22" t="s">
        <v>538</v>
      </c>
      <c r="C53" s="379" t="str">
        <f>'D4 master'!C19</f>
        <v>AQD-SD4U16GE32-SE 1x8</v>
      </c>
      <c r="D53" s="382" t="s">
        <v>148</v>
      </c>
      <c r="E53" s="370"/>
      <c r="F53" s="28"/>
    </row>
    <row r="54" spans="1:6" ht="16.5" customHeight="1">
      <c r="A54" s="5"/>
      <c r="B54" s="33"/>
      <c r="C54" s="378"/>
      <c r="D54" s="376"/>
      <c r="E54" s="370"/>
      <c r="F54" s="28"/>
    </row>
    <row r="55" spans="1:6" ht="16.5" customHeight="1">
      <c r="A55" s="5" t="s">
        <v>515</v>
      </c>
      <c r="B55" s="22" t="s">
        <v>534</v>
      </c>
      <c r="C55" s="379" t="str">
        <f>'D5 master'!B4</f>
        <v>AQD-SD5V8GN48-SC   SQR-SD5N8G5K6SNGPB</v>
      </c>
      <c r="D55" s="379" t="str">
        <f>'D5 master'!C4</f>
        <v>LSR-S5N8G3H10-MMC</v>
      </c>
      <c r="E55" s="340" t="s">
        <v>545</v>
      </c>
      <c r="F55" s="28"/>
    </row>
    <row r="56" spans="1:6" ht="16.5" customHeight="1">
      <c r="A56" s="5" t="s">
        <v>515</v>
      </c>
      <c r="B56" s="22" t="s">
        <v>535</v>
      </c>
      <c r="C56" s="379" t="str">
        <f>'D5 master'!B5</f>
        <v>AQD-SD5V16GN56-HB   SQR-SD5N16G5K6SNPB</v>
      </c>
      <c r="D56" s="379" t="str">
        <f>'D5 master'!C5</f>
        <v>LSR-S5N16G3H10-MMC</v>
      </c>
      <c r="E56" s="370" t="s">
        <v>521</v>
      </c>
      <c r="F56" s="28"/>
    </row>
    <row r="57" spans="1:6" ht="16.5" customHeight="1">
      <c r="A57" s="5" t="s">
        <v>515</v>
      </c>
      <c r="B57" s="368" t="s">
        <v>539</v>
      </c>
      <c r="C57" s="379" t="str">
        <f>'D5 master'!B6</f>
        <v>AQD-SD5V32GN56-HB   SQR-SD5N32G5K6SNPB</v>
      </c>
      <c r="D57" s="379" t="str">
        <f>'D5 master'!C6</f>
        <v>LSR-S5N32G3H10-MMC</v>
      </c>
      <c r="E57" s="372" t="s">
        <v>520</v>
      </c>
      <c r="F57" s="28"/>
    </row>
    <row r="58" spans="1:6" ht="16.5" customHeight="1">
      <c r="A58" s="5"/>
      <c r="B58" s="368"/>
      <c r="C58" s="378"/>
      <c r="D58" s="376"/>
      <c r="E58" s="370"/>
      <c r="F58" s="28"/>
    </row>
    <row r="59" spans="1:6" s="34" customFormat="1" ht="16.5" customHeight="1">
      <c r="A59" s="5" t="s">
        <v>516</v>
      </c>
      <c r="B59" s="22" t="s">
        <v>533</v>
      </c>
      <c r="C59" s="379" t="str">
        <f>'D4 master'!C3</f>
        <v>SQR-SD4N4G3K2SNPGB  512x16  AQD-SD4U4GN32-SP 512x16</v>
      </c>
      <c r="D59" s="379" t="str">
        <f>'D4 master'!D3</f>
        <v>LSR-S4N04G04S0-STC 512x16</v>
      </c>
      <c r="E59" s="340" t="s">
        <v>522</v>
      </c>
      <c r="F59"/>
    </row>
    <row r="60" spans="1:6" s="34" customFormat="1" ht="16.5" customHeight="1">
      <c r="A60" s="5" t="s">
        <v>516</v>
      </c>
      <c r="B60" s="22" t="s">
        <v>534</v>
      </c>
      <c r="C60" s="379" t="str">
        <f>'D4 master'!C4</f>
        <v>AQD-SD4U8GN32-SE 1x8   SQR-SD4N8G3K2SNBGB 1x8</v>
      </c>
      <c r="D60" s="379" t="str">
        <f>'D4 master'!D4</f>
        <v>LSR-S4N08GA3S0-STC 1x8</v>
      </c>
      <c r="E60" s="340" t="s">
        <v>523</v>
      </c>
    </row>
    <row r="61" spans="1:6" s="34" customFormat="1" ht="16.5" customHeight="1">
      <c r="A61" s="5" t="s">
        <v>516</v>
      </c>
      <c r="B61" s="22" t="s">
        <v>535</v>
      </c>
      <c r="C61" s="379" t="str">
        <f>'D4 master'!C5</f>
        <v>AQD-SD4U16GN32-SE 1x8   SQR-SD4N16G3K2SNGB 1x8</v>
      </c>
      <c r="D61" s="379" t="str">
        <f>'D4 master'!D5</f>
        <v>LSR-S4N16GA3S0-STC 1x8</v>
      </c>
      <c r="E61" s="370" t="s">
        <v>524</v>
      </c>
    </row>
    <row r="62" spans="1:6" s="34" customFormat="1" ht="16.5" customHeight="1">
      <c r="A62" s="5" t="s">
        <v>516</v>
      </c>
      <c r="B62" s="22" t="s">
        <v>536</v>
      </c>
      <c r="C62" s="382" t="s">
        <v>148</v>
      </c>
      <c r="D62" s="379" t="str">
        <f>'D4 master'!D17</f>
        <v>LSR-S4E04G3C20-SAC</v>
      </c>
      <c r="E62" s="370"/>
      <c r="F62"/>
    </row>
    <row r="63" spans="1:6" s="34" customFormat="1" ht="16.5" customHeight="1">
      <c r="A63" s="5" t="s">
        <v>516</v>
      </c>
      <c r="B63" s="22" t="s">
        <v>537</v>
      </c>
      <c r="C63" s="379" t="str">
        <f>'D4 master'!C18</f>
        <v>AQD-SD4U8GE32-SE 1x8</v>
      </c>
      <c r="D63" s="379" t="str">
        <f>'D4 master'!D18</f>
        <v>LSR-S4E08GA3S0-STC 1x8</v>
      </c>
      <c r="E63" s="370"/>
      <c r="F63"/>
    </row>
    <row r="64" spans="1:6" s="34" customFormat="1" ht="16.5" customHeight="1">
      <c r="A64" s="5" t="s">
        <v>516</v>
      </c>
      <c r="B64" s="22" t="s">
        <v>538</v>
      </c>
      <c r="C64" s="379" t="str">
        <f>'D4 master'!C19</f>
        <v>AQD-SD4U16GE32-SE 1x8</v>
      </c>
      <c r="D64" s="382" t="s">
        <v>148</v>
      </c>
      <c r="E64" s="370"/>
      <c r="F64"/>
    </row>
    <row r="65" spans="5:5" ht="16.5" customHeight="1">
      <c r="E65" s="373"/>
    </row>
    <row r="66" spans="5:5" ht="16.5" customHeight="1"/>
    <row r="67" spans="5:5" ht="16.5" customHeight="1"/>
    <row r="68" spans="5:5" ht="16.5" customHeight="1"/>
    <row r="69" spans="5:5" ht="16.5" customHeight="1"/>
    <row r="70" spans="5:5" ht="16.5" customHeight="1"/>
    <row r="71" spans="5:5" ht="16.5" customHeight="1"/>
    <row r="72" spans="5:5" ht="16.5" customHeight="1"/>
    <row r="73" spans="5:5" ht="16.5" customHeight="1"/>
    <row r="74" spans="5:5" ht="16.5" customHeight="1"/>
    <row r="75" spans="5:5" ht="16.5" customHeight="1"/>
    <row r="76" spans="5:5" ht="16.5" customHeight="1"/>
    <row r="77" spans="5:5" ht="16.5" customHeight="1"/>
    <row r="78" spans="5:5" ht="16.5" customHeight="1"/>
    <row r="79" spans="5:5" ht="16.5" customHeight="1"/>
    <row r="80" spans="5:5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</sheetData>
  <sortState xmlns:xlrd2="http://schemas.microsoft.com/office/spreadsheetml/2017/richdata2" ref="A2:E934">
    <sortCondition ref="A2:A934"/>
  </sortState>
  <phoneticPr fontId="21" type="noConversion"/>
  <pageMargins left="0.7" right="0.7" top="0.75" bottom="0.75" header="0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53734"/>
  </sheetPr>
  <dimension ref="A1:I967"/>
  <sheetViews>
    <sheetView workbookViewId="0">
      <selection activeCell="C10" sqref="C10"/>
    </sheetView>
  </sheetViews>
  <sheetFormatPr defaultColWidth="11.1796875" defaultRowHeight="15" customHeight="1"/>
  <cols>
    <col min="1" max="1" width="14.453125" style="36" customWidth="1"/>
    <col min="2" max="2" width="24.453125" style="329" customWidth="1"/>
    <col min="3" max="3" width="53.26953125" style="178" customWidth="1"/>
    <col min="4" max="4" width="28.6328125" style="178" customWidth="1"/>
    <col min="5" max="5" width="9.453125" customWidth="1"/>
    <col min="6" max="6" width="9.1796875" customWidth="1"/>
    <col min="7" max="7" width="15.1796875" customWidth="1"/>
    <col min="8" max="8" width="9.90625" customWidth="1"/>
    <col min="9" max="9" width="43" customWidth="1"/>
    <col min="10" max="27" width="8.81640625" customWidth="1"/>
  </cols>
  <sheetData>
    <row r="1" spans="1:9" ht="54.6" customHeight="1">
      <c r="A1" s="104" t="str">
        <f>TPC!A1</f>
        <v>DRAM Selection guild 2023 December V1</v>
      </c>
      <c r="B1" s="290"/>
      <c r="C1" s="154"/>
      <c r="D1" s="154"/>
    </row>
    <row r="2" spans="1:9" ht="58.2" customHeight="1">
      <c r="A2" s="139"/>
      <c r="B2" s="139" t="s">
        <v>271</v>
      </c>
      <c r="C2" s="165" t="s">
        <v>272</v>
      </c>
      <c r="D2" s="165" t="s">
        <v>272</v>
      </c>
    </row>
    <row r="3" spans="1:9" ht="16.5" customHeight="1">
      <c r="A3" s="169" t="s">
        <v>132</v>
      </c>
      <c r="B3" s="321" t="s">
        <v>375</v>
      </c>
      <c r="C3" s="149" t="str">
        <f>'D3 master'!C4</f>
        <v>AQD-SD3L2GN16-SR  256x16</v>
      </c>
      <c r="D3" s="149">
        <f>'D3 master'!D4</f>
        <v>0</v>
      </c>
      <c r="E3" s="14" t="s">
        <v>37</v>
      </c>
      <c r="F3" s="14" t="s">
        <v>96</v>
      </c>
      <c r="G3" s="14" t="s">
        <v>134</v>
      </c>
      <c r="H3" s="14" t="s">
        <v>109</v>
      </c>
      <c r="I3" s="24"/>
    </row>
    <row r="4" spans="1:9" ht="15.6">
      <c r="A4" s="169" t="s">
        <v>132</v>
      </c>
      <c r="B4" s="321" t="s">
        <v>243</v>
      </c>
      <c r="C4" s="143" t="str">
        <f>'D3 master'!C6</f>
        <v>AQD-SD3L4GN16-SG1   512x8</v>
      </c>
      <c r="D4" s="143" t="str">
        <f>'D3 master'!D6</f>
        <v>LSR-S3N04G1C20-SAC  512x8</v>
      </c>
      <c r="E4" s="14" t="s">
        <v>37</v>
      </c>
      <c r="F4" s="14" t="s">
        <v>96</v>
      </c>
      <c r="G4" s="14" t="s">
        <v>134</v>
      </c>
      <c r="H4" s="14" t="s">
        <v>90</v>
      </c>
      <c r="I4" s="24"/>
    </row>
    <row r="5" spans="1:9" ht="16.5" customHeight="1">
      <c r="A5" s="169"/>
      <c r="B5" s="321" t="s">
        <v>281</v>
      </c>
      <c r="C5" s="143" t="str">
        <f>'D3 master'!C7</f>
        <v>AQD-SD3L8GN16-SG1  512x8</v>
      </c>
      <c r="D5" s="143" t="str">
        <f>'D3 master'!D7</f>
        <v>LSR-S3N08G1C20-SAC  512x8</v>
      </c>
      <c r="E5" s="14" t="s">
        <v>37</v>
      </c>
      <c r="F5" s="14" t="s">
        <v>96</v>
      </c>
      <c r="G5" s="14" t="s">
        <v>134</v>
      </c>
      <c r="H5" s="14" t="s">
        <v>90</v>
      </c>
      <c r="I5" s="24"/>
    </row>
    <row r="6" spans="1:9" ht="16.5" customHeight="1">
      <c r="A6" s="169"/>
      <c r="B6" s="321"/>
      <c r="C6" s="149"/>
      <c r="D6" s="149"/>
      <c r="E6" s="14"/>
      <c r="F6" s="14"/>
      <c r="G6" s="14"/>
      <c r="H6" s="14"/>
      <c r="I6" s="24"/>
    </row>
    <row r="7" spans="1:9" ht="16.5" customHeight="1">
      <c r="A7" s="169" t="s">
        <v>133</v>
      </c>
      <c r="B7" s="321" t="s">
        <v>375</v>
      </c>
      <c r="C7" s="143" t="str">
        <f>'D3 master'!C10</f>
        <v>SQR-SD3I2G1K6MNFKB  256x8</v>
      </c>
      <c r="D7" s="143">
        <f>'D3 master'!D10</f>
        <v>0</v>
      </c>
      <c r="E7" s="14" t="s">
        <v>37</v>
      </c>
      <c r="F7" s="14" t="s">
        <v>96</v>
      </c>
      <c r="G7" s="170" t="s">
        <v>135</v>
      </c>
      <c r="H7" s="14" t="s">
        <v>109</v>
      </c>
      <c r="I7" s="155"/>
    </row>
    <row r="8" spans="1:9" ht="16.5" customHeight="1">
      <c r="A8" s="169" t="s">
        <v>133</v>
      </c>
      <c r="B8" s="321" t="s">
        <v>243</v>
      </c>
      <c r="C8" s="143" t="str">
        <f>'D3 master'!C12</f>
        <v>SQR-SD3I-4G1K6SNLB  512x8</v>
      </c>
      <c r="D8" s="143" t="str">
        <f>'D3 master'!D12</f>
        <v>LSR-S3N04G1C10-SAE  512x8</v>
      </c>
      <c r="E8" s="14" t="s">
        <v>37</v>
      </c>
      <c r="F8" s="14" t="s">
        <v>96</v>
      </c>
      <c r="G8" s="170" t="s">
        <v>135</v>
      </c>
      <c r="H8" s="14" t="s">
        <v>90</v>
      </c>
      <c r="I8" s="155"/>
    </row>
    <row r="9" spans="1:9" ht="16.5" customHeight="1">
      <c r="A9" s="169" t="s">
        <v>133</v>
      </c>
      <c r="B9" s="321" t="s">
        <v>281</v>
      </c>
      <c r="C9" s="143" t="str">
        <f>'D3 master'!C13</f>
        <v>SQR-SD3I-8G1K6SNLB   512x8</v>
      </c>
      <c r="D9" s="143" t="str">
        <f>'D3 master'!D13</f>
        <v>LSR-S3N08G1C10-SAE   512x8</v>
      </c>
      <c r="E9" s="14" t="s">
        <v>37</v>
      </c>
      <c r="F9" s="14" t="s">
        <v>96</v>
      </c>
      <c r="G9" s="170" t="s">
        <v>135</v>
      </c>
      <c r="H9" s="14" t="s">
        <v>91</v>
      </c>
      <c r="I9" s="24"/>
    </row>
    <row r="10" spans="1:9" ht="16.5" customHeight="1">
      <c r="A10" s="169"/>
      <c r="B10" s="322"/>
      <c r="C10" s="143"/>
      <c r="D10" s="143"/>
      <c r="E10" s="14"/>
      <c r="F10" s="14"/>
      <c r="G10" s="170"/>
      <c r="H10" s="14"/>
      <c r="I10" s="24"/>
    </row>
    <row r="11" spans="1:9" ht="16.5" customHeight="1">
      <c r="A11" s="171" t="s">
        <v>52</v>
      </c>
      <c r="B11" s="321" t="s">
        <v>376</v>
      </c>
      <c r="C11" s="148" t="str">
        <f>'D4 master'!C3</f>
        <v>SQR-SD4N4G3K2SNPGB  512x16  AQD-SD4U4GN32-SP 512x16</v>
      </c>
      <c r="D11" s="148" t="str">
        <f>'D4 master'!D3</f>
        <v>LSR-S4N04G04S0-STC 512x16</v>
      </c>
      <c r="E11" s="14" t="s">
        <v>37</v>
      </c>
      <c r="F11" s="14" t="s">
        <v>55</v>
      </c>
      <c r="G11" s="14" t="s">
        <v>134</v>
      </c>
      <c r="H11" s="14" t="s">
        <v>90</v>
      </c>
      <c r="I11" s="184"/>
    </row>
    <row r="12" spans="1:9" ht="16.5" customHeight="1">
      <c r="A12" s="171" t="s">
        <v>52</v>
      </c>
      <c r="B12" s="321" t="s">
        <v>243</v>
      </c>
      <c r="C12" s="148" t="str">
        <f>'D4 master'!C4</f>
        <v>AQD-SD4U8GN32-SE 1x8   SQR-SD4N8G3K2SNBGB 1x8</v>
      </c>
      <c r="D12" s="148" t="str">
        <f>'D4 master'!D4</f>
        <v>LSR-S4N08GA3S0-STC 1x8</v>
      </c>
      <c r="E12" s="14" t="s">
        <v>37</v>
      </c>
      <c r="F12" s="14" t="s">
        <v>55</v>
      </c>
      <c r="G12" s="14" t="s">
        <v>134</v>
      </c>
      <c r="H12" s="14" t="s">
        <v>91</v>
      </c>
      <c r="I12" s="185"/>
    </row>
    <row r="13" spans="1:9" ht="16.5" customHeight="1">
      <c r="A13" s="171" t="s">
        <v>52</v>
      </c>
      <c r="B13" s="321" t="s">
        <v>328</v>
      </c>
      <c r="C13" s="148" t="str">
        <f>'D4 master'!C5</f>
        <v>AQD-SD4U16GN32-SE 1x8   SQR-SD4N16G3K2SNGB 1x8</v>
      </c>
      <c r="D13" s="148" t="str">
        <f>'D4 master'!D5</f>
        <v>LSR-S4N16GA3S0-STC 1x8</v>
      </c>
      <c r="E13" s="14" t="s">
        <v>37</v>
      </c>
      <c r="F13" s="14" t="s">
        <v>55</v>
      </c>
      <c r="G13" s="14" t="s">
        <v>134</v>
      </c>
      <c r="H13" s="14" t="s">
        <v>43</v>
      </c>
      <c r="I13" s="185"/>
    </row>
    <row r="14" spans="1:9" ht="16.5" customHeight="1">
      <c r="A14" s="330" t="s">
        <v>377</v>
      </c>
      <c r="B14" s="323"/>
      <c r="C14" s="127"/>
      <c r="D14" s="127"/>
      <c r="E14" s="14"/>
      <c r="F14" s="14"/>
      <c r="G14" s="14"/>
      <c r="H14" s="14"/>
      <c r="I14" s="24"/>
    </row>
    <row r="15" spans="1:9" ht="16.5" customHeight="1">
      <c r="A15" s="171" t="s">
        <v>52</v>
      </c>
      <c r="B15" s="323"/>
      <c r="C15" s="127" t="str">
        <f>'D4 master'!C18</f>
        <v>AQD-SD4U8GE32-SE 1x8</v>
      </c>
      <c r="D15" s="127" t="str">
        <f>'D4 master'!D18</f>
        <v>LSR-S4E08GA3S0-STC 1x8</v>
      </c>
      <c r="E15" s="14" t="s">
        <v>37</v>
      </c>
      <c r="F15" s="14" t="s">
        <v>55</v>
      </c>
      <c r="G15" s="14" t="s">
        <v>378</v>
      </c>
      <c r="H15" s="14" t="s">
        <v>91</v>
      </c>
      <c r="I15" s="24"/>
    </row>
    <row r="16" spans="1:9" ht="16.5" customHeight="1">
      <c r="A16" s="171" t="s">
        <v>52</v>
      </c>
      <c r="B16" s="323"/>
      <c r="C16" s="127" t="str">
        <f>'D4 master'!C19</f>
        <v>AQD-SD4U16GE32-SE 1x8</v>
      </c>
      <c r="D16" s="127" t="str">
        <f>'D4 master'!D19</f>
        <v>LSR-S4E16G3F10-STC 1x8</v>
      </c>
      <c r="E16" s="14" t="s">
        <v>37</v>
      </c>
      <c r="F16" s="14" t="s">
        <v>55</v>
      </c>
      <c r="G16" s="14" t="s">
        <v>378</v>
      </c>
      <c r="H16" s="14" t="s">
        <v>88</v>
      </c>
      <c r="I16" s="24"/>
    </row>
    <row r="17" spans="1:9" ht="16.5" customHeight="1">
      <c r="A17" s="171"/>
      <c r="B17" s="323"/>
      <c r="C17" s="127"/>
      <c r="D17" s="127"/>
      <c r="E17" s="14"/>
      <c r="F17" s="14"/>
      <c r="G17" s="14"/>
      <c r="H17" s="14"/>
      <c r="I17" s="24"/>
    </row>
    <row r="18" spans="1:9" ht="16.5" customHeight="1">
      <c r="A18" s="169" t="s">
        <v>131</v>
      </c>
      <c r="B18" s="321" t="s">
        <v>379</v>
      </c>
      <c r="C18" s="127" t="str">
        <f>'D4 master'!C4</f>
        <v>AQD-SD4U8GN32-SE 1x8   SQR-SD4N8G3K2SNBGB 1x8</v>
      </c>
      <c r="D18" s="127" t="str">
        <f>'D4 master'!D4</f>
        <v>LSR-S4N08GA3S0-STC 1x8</v>
      </c>
      <c r="E18" s="14" t="s">
        <v>37</v>
      </c>
      <c r="F18" s="14" t="s">
        <v>55</v>
      </c>
      <c r="G18" s="14" t="s">
        <v>134</v>
      </c>
      <c r="H18" s="14" t="s">
        <v>91</v>
      </c>
      <c r="I18" s="155"/>
    </row>
    <row r="19" spans="1:9" ht="16.5" customHeight="1">
      <c r="A19" s="169" t="s">
        <v>131</v>
      </c>
      <c r="B19" s="321" t="s">
        <v>243</v>
      </c>
      <c r="C19" s="127" t="str">
        <f>'D4 master'!C6</f>
        <v>AQD-SD4U16GN32-SE 1x8   SQR-SD4N16G3K2SNGB 1x8</v>
      </c>
      <c r="D19" s="127" t="str">
        <f>'D4 master'!D6</f>
        <v>LSR-S4N16G3F10-MMC 2x8</v>
      </c>
      <c r="E19" s="14" t="s">
        <v>37</v>
      </c>
      <c r="F19" s="14" t="s">
        <v>55</v>
      </c>
      <c r="G19" s="14" t="s">
        <v>134</v>
      </c>
      <c r="H19" s="14" t="s">
        <v>88</v>
      </c>
      <c r="I19" s="155"/>
    </row>
    <row r="20" spans="1:9" ht="16.5" customHeight="1">
      <c r="A20" s="169" t="s">
        <v>131</v>
      </c>
      <c r="B20" s="321" t="s">
        <v>380</v>
      </c>
      <c r="C20" s="127" t="str">
        <f>'D4 master'!C7</f>
        <v>SQR-SD4N32G3K2SNAB 2x8</v>
      </c>
      <c r="D20" s="127" t="str">
        <f>'D4 master'!D7</f>
        <v>LSR-S4N32GB3S0-STC 2x8</v>
      </c>
      <c r="E20" s="14" t="s">
        <v>37</v>
      </c>
      <c r="F20" s="14" t="s">
        <v>55</v>
      </c>
      <c r="G20" s="14" t="s">
        <v>134</v>
      </c>
      <c r="H20" s="14" t="s">
        <v>102</v>
      </c>
      <c r="I20" s="155"/>
    </row>
    <row r="21" spans="1:9" ht="16.5" customHeight="1">
      <c r="A21" s="330" t="s">
        <v>381</v>
      </c>
      <c r="B21" s="322"/>
      <c r="C21" s="127"/>
      <c r="D21" s="126"/>
      <c r="E21" s="14"/>
      <c r="F21" s="14"/>
      <c r="G21" s="14"/>
      <c r="H21" s="14"/>
      <c r="I21" s="155"/>
    </row>
    <row r="22" spans="1:9" ht="16.5" customHeight="1">
      <c r="A22" s="169" t="s">
        <v>131</v>
      </c>
      <c r="B22" s="322"/>
      <c r="C22" s="144" t="str">
        <f>'D4 master'!C18</f>
        <v>AQD-SD4U8GE32-SE 1x8</v>
      </c>
      <c r="D22" s="144" t="str">
        <f>'D4 master'!D18</f>
        <v>LSR-S4E08GA3S0-STC 1x8</v>
      </c>
      <c r="E22" s="14" t="s">
        <v>37</v>
      </c>
      <c r="F22" s="14" t="s">
        <v>55</v>
      </c>
      <c r="G22" s="14" t="s">
        <v>136</v>
      </c>
      <c r="H22" s="14" t="s">
        <v>91</v>
      </c>
      <c r="I22" s="24"/>
    </row>
    <row r="23" spans="1:9" ht="16.5" customHeight="1">
      <c r="A23" s="169" t="s">
        <v>131</v>
      </c>
      <c r="B23" s="322"/>
      <c r="C23" s="144" t="str">
        <f>'D4 master'!C20</f>
        <v>AQD-SD4U16GE32-SE 1x8</v>
      </c>
      <c r="D23" s="144" t="str">
        <f>'D4 master'!D20</f>
        <v>LSR-S4E16G3F10-STC 1x8</v>
      </c>
      <c r="E23" s="14" t="s">
        <v>37</v>
      </c>
      <c r="F23" s="14" t="s">
        <v>55</v>
      </c>
      <c r="G23" s="14" t="s">
        <v>136</v>
      </c>
      <c r="H23" s="14" t="s">
        <v>88</v>
      </c>
      <c r="I23" s="24"/>
    </row>
    <row r="24" spans="1:9" ht="16.5" customHeight="1">
      <c r="A24" s="169" t="s">
        <v>131</v>
      </c>
      <c r="B24" s="322"/>
      <c r="C24" s="144" t="str">
        <f>'D4 master'!C21</f>
        <v>SQR-SD4N32G3K2SEAB 2x8</v>
      </c>
      <c r="D24" s="144" t="str">
        <f>'D4 master'!D21</f>
        <v>LSR-S4E32G3F10-MTC 2x8</v>
      </c>
      <c r="E24" s="14" t="s">
        <v>37</v>
      </c>
      <c r="F24" s="14" t="s">
        <v>55</v>
      </c>
      <c r="G24" s="14" t="s">
        <v>136</v>
      </c>
      <c r="H24" s="14" t="s">
        <v>102</v>
      </c>
      <c r="I24" s="24"/>
    </row>
    <row r="25" spans="1:9" ht="16.5" customHeight="1">
      <c r="A25" s="169"/>
      <c r="B25" s="322"/>
      <c r="C25" s="127"/>
      <c r="D25" s="127"/>
      <c r="E25" s="14"/>
      <c r="F25" s="14"/>
      <c r="G25" s="14"/>
      <c r="H25" s="14"/>
      <c r="I25" s="24"/>
    </row>
    <row r="26" spans="1:9" ht="16.5" customHeight="1">
      <c r="A26" s="169" t="s">
        <v>129</v>
      </c>
      <c r="B26" s="321" t="s">
        <v>382</v>
      </c>
      <c r="C26" s="148" t="str">
        <f>'D4 master'!C3</f>
        <v>SQR-SD4N4G3K2SNPGB  512x16  AQD-SD4U4GN32-SP 512x16</v>
      </c>
      <c r="D26" s="148" t="str">
        <f>'D4 master'!D3</f>
        <v>LSR-S4N04G04S0-STC 512x16</v>
      </c>
      <c r="E26" s="14" t="s">
        <v>37</v>
      </c>
      <c r="F26" s="14" t="s">
        <v>55</v>
      </c>
      <c r="G26" s="14" t="s">
        <v>134</v>
      </c>
      <c r="H26" s="14" t="s">
        <v>90</v>
      </c>
      <c r="I26" s="24"/>
    </row>
    <row r="27" spans="1:9" ht="16.5" customHeight="1">
      <c r="A27" s="169" t="s">
        <v>129</v>
      </c>
      <c r="B27" s="321" t="s">
        <v>243</v>
      </c>
      <c r="C27" s="148" t="str">
        <f>'D4 master'!C4</f>
        <v>AQD-SD4U8GN32-SE 1x8   SQR-SD4N8G3K2SNBGB 1x8</v>
      </c>
      <c r="D27" s="148" t="str">
        <f>'D4 master'!D4</f>
        <v>LSR-S4N08GA3S0-STC 1x8</v>
      </c>
      <c r="E27" s="14" t="s">
        <v>37</v>
      </c>
      <c r="F27" s="14" t="s">
        <v>55</v>
      </c>
      <c r="G27" s="14" t="s">
        <v>134</v>
      </c>
      <c r="H27" s="14" t="s">
        <v>91</v>
      </c>
      <c r="I27" s="24"/>
    </row>
    <row r="28" spans="1:9" ht="16.5" customHeight="1">
      <c r="A28" s="169" t="s">
        <v>129</v>
      </c>
      <c r="B28" s="321" t="s">
        <v>328</v>
      </c>
      <c r="C28" s="148" t="str">
        <f>'D4 master'!C5</f>
        <v>AQD-SD4U16GN32-SE 1x8   SQR-SD4N16G3K2SNGB 1x8</v>
      </c>
      <c r="D28" s="148" t="str">
        <f>'D4 master'!D5</f>
        <v>LSR-S4N16GA3S0-STC 1x8</v>
      </c>
      <c r="E28" s="14" t="s">
        <v>37</v>
      </c>
      <c r="F28" s="14" t="s">
        <v>55</v>
      </c>
      <c r="G28" s="14" t="s">
        <v>134</v>
      </c>
      <c r="H28" s="14" t="s">
        <v>88</v>
      </c>
      <c r="I28" s="24"/>
    </row>
    <row r="29" spans="1:9" ht="16.5" customHeight="1">
      <c r="A29" s="169"/>
      <c r="B29" s="322"/>
      <c r="C29" s="127"/>
      <c r="D29" s="127"/>
      <c r="E29" s="14"/>
      <c r="F29" s="14"/>
      <c r="G29" s="14"/>
      <c r="H29" s="14"/>
      <c r="I29" s="24"/>
    </row>
    <row r="30" spans="1:9" ht="16.5" customHeight="1">
      <c r="A30" s="320" t="s">
        <v>384</v>
      </c>
      <c r="B30" s="321" t="s">
        <v>363</v>
      </c>
      <c r="C30" s="127" t="str">
        <f>'D4 master'!C4</f>
        <v>AQD-SD4U8GN32-SE 1x8   SQR-SD4N8G3K2SNBGB 1x8</v>
      </c>
      <c r="D30" s="127" t="str">
        <f>'D4 master'!D4</f>
        <v>LSR-S4N08GA3S0-STC 1x8</v>
      </c>
      <c r="E30" s="14" t="s">
        <v>37</v>
      </c>
      <c r="F30" s="14" t="s">
        <v>55</v>
      </c>
      <c r="G30" s="14" t="s">
        <v>134</v>
      </c>
      <c r="H30" s="14" t="s">
        <v>91</v>
      </c>
      <c r="I30" s="24"/>
    </row>
    <row r="31" spans="1:9" ht="16.5" customHeight="1">
      <c r="A31" s="320" t="s">
        <v>384</v>
      </c>
      <c r="B31" s="321" t="s">
        <v>242</v>
      </c>
      <c r="C31" s="127" t="str">
        <f>'D4 master'!C6</f>
        <v>AQD-SD4U16GN32-SE 1x8   SQR-SD4N16G3K2SNGB 1x8</v>
      </c>
      <c r="D31" s="127" t="str">
        <f>'D4 master'!D6</f>
        <v>LSR-S4N16G3F10-MMC 2x8</v>
      </c>
      <c r="E31" s="14" t="s">
        <v>37</v>
      </c>
      <c r="F31" s="14" t="s">
        <v>55</v>
      </c>
      <c r="G31" s="14" t="s">
        <v>134</v>
      </c>
      <c r="H31" s="14" t="s">
        <v>88</v>
      </c>
      <c r="I31" s="24"/>
    </row>
    <row r="32" spans="1:9" ht="16.5" customHeight="1">
      <c r="A32" s="320" t="s">
        <v>384</v>
      </c>
      <c r="B32" s="321" t="s">
        <v>383</v>
      </c>
      <c r="C32" s="127" t="str">
        <f>'D4 master'!C7</f>
        <v>SQR-SD4N32G3K2SNAB 2x8</v>
      </c>
      <c r="D32" s="127" t="str">
        <f>'D4 master'!D7</f>
        <v>LSR-S4N32GB3S0-STC 2x8</v>
      </c>
      <c r="E32" s="14" t="s">
        <v>37</v>
      </c>
      <c r="F32" s="14" t="s">
        <v>55</v>
      </c>
      <c r="G32" s="14" t="s">
        <v>134</v>
      </c>
      <c r="H32" s="14" t="s">
        <v>102</v>
      </c>
      <c r="I32" s="24"/>
    </row>
    <row r="33" spans="1:9" ht="16.5" customHeight="1">
      <c r="A33" s="171"/>
      <c r="B33" s="321"/>
      <c r="C33" s="127"/>
      <c r="D33" s="127"/>
      <c r="E33" s="14"/>
      <c r="F33" s="14"/>
      <c r="G33" s="14"/>
      <c r="H33" s="14"/>
      <c r="I33" s="24"/>
    </row>
    <row r="34" spans="1:9" ht="16.5" customHeight="1">
      <c r="A34" s="320" t="s">
        <v>385</v>
      </c>
      <c r="B34" s="321" t="s">
        <v>363</v>
      </c>
      <c r="C34" s="127" t="str">
        <f>'D4 master'!C11</f>
        <v>SQR-SD4I8G3K2SNBCB 1x8</v>
      </c>
      <c r="D34" s="127" t="str">
        <f>'D4 master'!D11</f>
        <v>LSR-S4N08G3E10-STE 1x8</v>
      </c>
      <c r="E34" s="14" t="s">
        <v>37</v>
      </c>
      <c r="F34" s="14" t="s">
        <v>55</v>
      </c>
      <c r="G34" s="170" t="s">
        <v>386</v>
      </c>
      <c r="H34" s="14" t="s">
        <v>91</v>
      </c>
      <c r="I34" s="24"/>
    </row>
    <row r="35" spans="1:9" ht="16.5" customHeight="1">
      <c r="A35" s="320" t="s">
        <v>385</v>
      </c>
      <c r="B35" s="321" t="s">
        <v>242</v>
      </c>
      <c r="C35" s="127" t="str">
        <f>'D4 master'!C13</f>
        <v>SQR-SD4I16G3K2SNCB  1x8</v>
      </c>
      <c r="D35" s="127" t="str">
        <f>'D4 master'!D13</f>
        <v>LSR-S4N16G3F10-STE  2x8</v>
      </c>
      <c r="E35" s="14" t="s">
        <v>37</v>
      </c>
      <c r="F35" s="14" t="s">
        <v>55</v>
      </c>
      <c r="G35" s="170" t="s">
        <v>386</v>
      </c>
      <c r="H35" s="14" t="s">
        <v>88</v>
      </c>
      <c r="I35" s="24"/>
    </row>
    <row r="36" spans="1:9" ht="16.5" customHeight="1">
      <c r="A36" s="320" t="s">
        <v>385</v>
      </c>
      <c r="B36" s="321" t="s">
        <v>383</v>
      </c>
      <c r="C36" s="127" t="str">
        <f>'D4 master'!C14</f>
        <v>SQR-SD4I32G3K2SNAB 2x8</v>
      </c>
      <c r="D36" s="127" t="str">
        <f>'D4 master'!D14</f>
        <v>LSR-S4N32G3F10-STE 2x8</v>
      </c>
      <c r="E36" s="14" t="s">
        <v>37</v>
      </c>
      <c r="F36" s="14" t="s">
        <v>55</v>
      </c>
      <c r="G36" s="170" t="s">
        <v>386</v>
      </c>
      <c r="H36" s="14" t="s">
        <v>102</v>
      </c>
      <c r="I36" s="24"/>
    </row>
    <row r="37" spans="1:9" ht="16.5" customHeight="1">
      <c r="A37" s="171"/>
      <c r="B37" s="321"/>
      <c r="C37" s="127"/>
      <c r="D37" s="127"/>
      <c r="E37" s="14"/>
      <c r="F37" s="14"/>
      <c r="G37" s="14"/>
      <c r="H37" s="14"/>
      <c r="I37" s="24"/>
    </row>
    <row r="38" spans="1:9" ht="16.5" customHeight="1">
      <c r="A38" s="172" t="s">
        <v>69</v>
      </c>
      <c r="B38" s="324"/>
      <c r="C38" s="179" t="s">
        <v>83</v>
      </c>
      <c r="D38" s="179"/>
      <c r="E38" s="83" t="s">
        <v>37</v>
      </c>
      <c r="F38" s="83" t="e">
        <f>"DDR"&amp;MID(#REF!,7,1)</f>
        <v>#REF!</v>
      </c>
      <c r="G38" s="83"/>
      <c r="H38" s="83" t="e">
        <f>(IF(MID(#REF!,9,1)="-",IF(MID(#REF!,11,1)="G",MID(#REF!,10,2),MID(#REF!,10,3)),IF(MID(#REF!,10,1)="G",MID(#REF!,9,2),MID(#REF!,10,2))))</f>
        <v>#REF!</v>
      </c>
      <c r="I38" s="24"/>
    </row>
    <row r="39" spans="1:9" ht="16.5" customHeight="1">
      <c r="A39" s="172" t="s">
        <v>45</v>
      </c>
      <c r="B39" s="324"/>
      <c r="C39" s="179" t="s">
        <v>87</v>
      </c>
      <c r="D39" s="179"/>
      <c r="E39" s="83" t="s">
        <v>37</v>
      </c>
      <c r="F39" s="83" t="e">
        <f>"DDR"&amp;MID(#REF!,7,1)</f>
        <v>#REF!</v>
      </c>
      <c r="G39" s="83"/>
      <c r="H39" s="83" t="s">
        <v>44</v>
      </c>
      <c r="I39" s="24"/>
    </row>
    <row r="40" spans="1:9" ht="16.5" customHeight="1">
      <c r="A40" s="172" t="s">
        <v>45</v>
      </c>
      <c r="B40" s="324"/>
      <c r="C40" s="180" t="s">
        <v>85</v>
      </c>
      <c r="D40" s="180"/>
      <c r="E40" s="83" t="s">
        <v>37</v>
      </c>
      <c r="F40" s="83" t="e">
        <f>"DDR"&amp;MID(#REF!,7,1)</f>
        <v>#REF!</v>
      </c>
      <c r="G40" s="83"/>
      <c r="H40" s="83" t="e">
        <f>(IF(MID(#REF!,9,1)="-",IF(MID(#REF!,11,1)="G",MID(#REF!,10,2),MID(#REF!,10,3)),IF(MID(#REF!,10,1)="G",MID(#REF!,9,2),MID(#REF!,10,2))))</f>
        <v>#REF!</v>
      </c>
      <c r="I40" s="24"/>
    </row>
    <row r="41" spans="1:9" ht="16.5" customHeight="1">
      <c r="A41" s="172"/>
      <c r="B41" s="324"/>
      <c r="C41" s="180"/>
      <c r="D41" s="180"/>
      <c r="E41" s="83"/>
      <c r="F41" s="83"/>
      <c r="G41" s="83"/>
      <c r="H41" s="83"/>
      <c r="I41" s="24"/>
    </row>
    <row r="42" spans="1:9" ht="16.5" customHeight="1">
      <c r="A42" s="171" t="s">
        <v>54</v>
      </c>
      <c r="B42" s="321" t="s">
        <v>387</v>
      </c>
      <c r="C42" s="127" t="str">
        <f>'D4 master'!C4</f>
        <v>AQD-SD4U8GN32-SE 1x8   SQR-SD4N8G3K2SNBGB 1x8</v>
      </c>
      <c r="D42" s="127" t="str">
        <f>'D4 master'!D4</f>
        <v>LSR-S4N08GA3S0-STC 1x8</v>
      </c>
      <c r="E42" s="14" t="s">
        <v>37</v>
      </c>
      <c r="F42" s="14" t="s">
        <v>55</v>
      </c>
      <c r="G42" s="14" t="s">
        <v>134</v>
      </c>
      <c r="H42" s="14" t="s">
        <v>91</v>
      </c>
      <c r="I42" s="24"/>
    </row>
    <row r="43" spans="1:9" ht="16.5" customHeight="1">
      <c r="A43" s="171" t="s">
        <v>54</v>
      </c>
      <c r="B43" s="321" t="s">
        <v>243</v>
      </c>
      <c r="C43" s="127" t="str">
        <f>'D4 master'!C6</f>
        <v>AQD-SD4U16GN32-SE 1x8   SQR-SD4N16G3K2SNGB 1x8</v>
      </c>
      <c r="D43" s="127" t="str">
        <f>'D4 master'!D6</f>
        <v>LSR-S4N16G3F10-MMC 2x8</v>
      </c>
      <c r="E43" s="14" t="s">
        <v>37</v>
      </c>
      <c r="F43" s="14" t="s">
        <v>55</v>
      </c>
      <c r="G43" s="14" t="s">
        <v>134</v>
      </c>
      <c r="H43" s="14" t="s">
        <v>88</v>
      </c>
      <c r="I43" s="24"/>
    </row>
    <row r="44" spans="1:9" ht="16.5" customHeight="1">
      <c r="A44" s="171" t="s">
        <v>54</v>
      </c>
      <c r="B44" s="321" t="s">
        <v>315</v>
      </c>
      <c r="C44" s="127" t="str">
        <f>'D4 master'!C7</f>
        <v>SQR-SD4N32G3K2SNAB 2x8</v>
      </c>
      <c r="D44" s="127" t="str">
        <f>'D4 master'!D7</f>
        <v>LSR-S4N32GB3S0-STC 2x8</v>
      </c>
      <c r="E44" s="14" t="s">
        <v>37</v>
      </c>
      <c r="F44" s="14" t="s">
        <v>55</v>
      </c>
      <c r="G44" s="14" t="s">
        <v>134</v>
      </c>
      <c r="H44" s="14" t="s">
        <v>102</v>
      </c>
      <c r="I44" s="24"/>
    </row>
    <row r="45" spans="1:9" ht="16.5" customHeight="1">
      <c r="A45" s="171"/>
      <c r="B45" s="323"/>
      <c r="C45" s="127"/>
      <c r="D45" s="127"/>
      <c r="E45" s="14"/>
      <c r="F45" s="14"/>
      <c r="G45" s="14"/>
      <c r="H45" s="14"/>
      <c r="I45" s="24"/>
    </row>
    <row r="46" spans="1:9" ht="16.5" customHeight="1">
      <c r="A46" s="320" t="s">
        <v>130</v>
      </c>
      <c r="B46" s="321" t="s">
        <v>388</v>
      </c>
      <c r="C46" s="143" t="str">
        <f>'D5 master'!B4</f>
        <v>AQD-SD5V8GN48-SC   SQR-SD5N8G5K6SNGPB</v>
      </c>
      <c r="D46" s="143" t="str">
        <f>'D5 master'!C4</f>
        <v>LSR-S5N8G3H10-MMC</v>
      </c>
      <c r="E46" s="14" t="s">
        <v>37</v>
      </c>
      <c r="F46" s="14" t="s">
        <v>137</v>
      </c>
      <c r="G46" s="14" t="s">
        <v>134</v>
      </c>
      <c r="H46" s="14" t="s">
        <v>91</v>
      </c>
      <c r="I46" s="24"/>
    </row>
    <row r="47" spans="1:9" ht="16.5" customHeight="1">
      <c r="A47" s="169" t="s">
        <v>130</v>
      </c>
      <c r="B47" s="321" t="s">
        <v>243</v>
      </c>
      <c r="C47" s="143" t="str">
        <f>'D5 master'!B5</f>
        <v>AQD-SD5V16GN56-HB   SQR-SD5N16G5K6SNPB</v>
      </c>
      <c r="D47" s="143" t="str">
        <f>'D5 master'!C5</f>
        <v>LSR-S5N16G3H10-MMC</v>
      </c>
      <c r="E47" s="14" t="s">
        <v>37</v>
      </c>
      <c r="F47" s="14" t="s">
        <v>137</v>
      </c>
      <c r="G47" s="14" t="s">
        <v>134</v>
      </c>
      <c r="H47" s="14" t="s">
        <v>88</v>
      </c>
      <c r="I47" s="24"/>
    </row>
    <row r="48" spans="1:9" ht="16.5" customHeight="1">
      <c r="A48" s="169" t="s">
        <v>130</v>
      </c>
      <c r="B48" s="321" t="s">
        <v>389</v>
      </c>
      <c r="C48" s="143" t="str">
        <f>'D5 master'!B6</f>
        <v>AQD-SD5V32GN56-HB   SQR-SD5N32G5K6SNPB</v>
      </c>
      <c r="D48" s="143" t="str">
        <f>'D5 master'!C6</f>
        <v>LSR-S5N32G3H10-MMC</v>
      </c>
      <c r="E48" s="14" t="s">
        <v>37</v>
      </c>
      <c r="F48" s="14" t="s">
        <v>137</v>
      </c>
      <c r="G48" s="14" t="s">
        <v>134</v>
      </c>
      <c r="H48" s="14" t="s">
        <v>102</v>
      </c>
      <c r="I48" s="24"/>
    </row>
    <row r="49" spans="1:9" ht="16.5" customHeight="1">
      <c r="A49" s="169"/>
      <c r="B49" s="322"/>
      <c r="C49" s="143"/>
      <c r="D49" s="143"/>
      <c r="E49" s="14"/>
      <c r="F49" s="14"/>
      <c r="G49" s="14"/>
      <c r="H49" s="14"/>
      <c r="I49" s="24"/>
    </row>
    <row r="50" spans="1:9" ht="16.5" customHeight="1">
      <c r="A50" s="171" t="s">
        <v>70</v>
      </c>
      <c r="B50" s="321" t="s">
        <v>390</v>
      </c>
      <c r="C50" s="148" t="str">
        <f>'D4 master'!C3</f>
        <v>SQR-SD4N4G3K2SNPGB  512x16  AQD-SD4U4GN32-SP 512x16</v>
      </c>
      <c r="D50" s="148" t="str">
        <f>'D4 master'!D3</f>
        <v>LSR-S4N04G04S0-STC 512x16</v>
      </c>
      <c r="E50" s="14" t="s">
        <v>37</v>
      </c>
      <c r="F50" s="14" t="s">
        <v>55</v>
      </c>
      <c r="G50" s="14" t="s">
        <v>134</v>
      </c>
      <c r="H50" s="14" t="s">
        <v>106</v>
      </c>
      <c r="I50" s="24"/>
    </row>
    <row r="51" spans="1:9" ht="15" customHeight="1">
      <c r="A51" s="171" t="s">
        <v>70</v>
      </c>
      <c r="B51" s="321" t="s">
        <v>243</v>
      </c>
      <c r="C51" s="148" t="str">
        <f>'D4 master'!C4</f>
        <v>AQD-SD4U8GN32-SE 1x8   SQR-SD4N8G3K2SNBGB 1x8</v>
      </c>
      <c r="D51" s="148" t="str">
        <f>'D4 master'!D4</f>
        <v>LSR-S4N08GA3S0-STC 1x8</v>
      </c>
      <c r="E51" s="14" t="s">
        <v>37</v>
      </c>
      <c r="F51" s="14" t="s">
        <v>55</v>
      </c>
      <c r="G51" s="14" t="s">
        <v>134</v>
      </c>
      <c r="H51" s="14" t="s">
        <v>107</v>
      </c>
      <c r="I51" s="24"/>
    </row>
    <row r="52" spans="1:9" ht="16.5" customHeight="1">
      <c r="A52" s="171" t="s">
        <v>70</v>
      </c>
      <c r="B52" s="321" t="s">
        <v>391</v>
      </c>
      <c r="C52" s="148" t="str">
        <f>'D4 master'!C5</f>
        <v>AQD-SD4U16GN32-SE 1x8   SQR-SD4N16G3K2SNGB 1x8</v>
      </c>
      <c r="D52" s="148" t="str">
        <f>'D4 master'!D5</f>
        <v>LSR-S4N16GA3S0-STC 1x8</v>
      </c>
      <c r="E52" s="14" t="s">
        <v>37</v>
      </c>
      <c r="F52" s="14" t="s">
        <v>55</v>
      </c>
      <c r="G52" s="14" t="s">
        <v>134</v>
      </c>
      <c r="H52" s="14" t="s">
        <v>43</v>
      </c>
      <c r="I52" s="24"/>
    </row>
    <row r="53" spans="1:9" ht="15" customHeight="1">
      <c r="A53" s="171"/>
      <c r="B53" s="323"/>
      <c r="C53" s="127"/>
      <c r="D53" s="127"/>
      <c r="E53" s="14"/>
      <c r="F53" s="14"/>
      <c r="G53" s="14"/>
      <c r="H53" s="14"/>
      <c r="I53" s="24"/>
    </row>
    <row r="54" spans="1:9" ht="16.5" customHeight="1">
      <c r="A54" s="320" t="s">
        <v>393</v>
      </c>
      <c r="B54" s="321" t="s">
        <v>392</v>
      </c>
      <c r="C54" s="127" t="str">
        <f>'D4 master'!C4</f>
        <v>AQD-SD4U8GN32-SE 1x8   SQR-SD4N8G3K2SNBGB 1x8</v>
      </c>
      <c r="D54" s="127" t="str">
        <f>'D4 master'!D4</f>
        <v>LSR-S4N08GA3S0-STC 1x8</v>
      </c>
      <c r="E54" s="14" t="s">
        <v>37</v>
      </c>
      <c r="F54" s="14" t="s">
        <v>55</v>
      </c>
      <c r="G54" s="14" t="s">
        <v>134</v>
      </c>
      <c r="H54" s="14" t="s">
        <v>91</v>
      </c>
      <c r="I54" s="24"/>
    </row>
    <row r="55" spans="1:9" ht="16.5" customHeight="1">
      <c r="A55" s="320" t="s">
        <v>393</v>
      </c>
      <c r="B55" s="321" t="s">
        <v>243</v>
      </c>
      <c r="C55" s="127" t="str">
        <f>'D4 master'!C6</f>
        <v>AQD-SD4U16GN32-SE 1x8   SQR-SD4N16G3K2SNGB 1x8</v>
      </c>
      <c r="D55" s="127" t="str">
        <f>'D4 master'!D6</f>
        <v>LSR-S4N16G3F10-MMC 2x8</v>
      </c>
      <c r="E55" s="14" t="s">
        <v>37</v>
      </c>
      <c r="F55" s="14" t="s">
        <v>55</v>
      </c>
      <c r="G55" s="14" t="s">
        <v>134</v>
      </c>
      <c r="H55" s="14" t="s">
        <v>88</v>
      </c>
      <c r="I55" s="24"/>
    </row>
    <row r="56" spans="1:9" ht="16.5" customHeight="1">
      <c r="A56" s="320" t="s">
        <v>393</v>
      </c>
      <c r="B56" s="321" t="s">
        <v>389</v>
      </c>
      <c r="C56" s="127" t="str">
        <f>'D4 master'!C7</f>
        <v>SQR-SD4N32G3K2SNAB 2x8</v>
      </c>
      <c r="D56" s="127" t="str">
        <f>'D4 master'!D7</f>
        <v>LSR-S4N32GB3S0-STC 2x8</v>
      </c>
      <c r="E56" s="14" t="s">
        <v>37</v>
      </c>
      <c r="F56" s="14" t="s">
        <v>55</v>
      </c>
      <c r="G56" s="14" t="s">
        <v>134</v>
      </c>
      <c r="H56" s="14" t="s">
        <v>102</v>
      </c>
      <c r="I56" s="24"/>
    </row>
    <row r="57" spans="1:9" ht="16.5" customHeight="1">
      <c r="A57" s="320"/>
      <c r="B57" s="321"/>
      <c r="C57" s="127"/>
      <c r="D57" s="127"/>
      <c r="E57" s="14"/>
      <c r="F57" s="14"/>
      <c r="G57" s="14"/>
      <c r="H57" s="14"/>
      <c r="I57" s="24"/>
    </row>
    <row r="58" spans="1:9" ht="16.5" customHeight="1">
      <c r="A58" s="320" t="s">
        <v>394</v>
      </c>
      <c r="B58" s="321" t="s">
        <v>392</v>
      </c>
      <c r="C58" s="127" t="str">
        <f>'D4 master'!C4</f>
        <v>AQD-SD4U8GN32-SE 1x8   SQR-SD4N8G3K2SNBGB 1x8</v>
      </c>
      <c r="D58" s="127" t="str">
        <f>'D4 master'!D4</f>
        <v>LSR-S4N08GA3S0-STC 1x8</v>
      </c>
      <c r="E58" s="14" t="s">
        <v>37</v>
      </c>
      <c r="F58" s="14" t="s">
        <v>55</v>
      </c>
      <c r="G58" s="14" t="s">
        <v>134</v>
      </c>
      <c r="H58" s="14" t="s">
        <v>91</v>
      </c>
      <c r="I58" s="24"/>
    </row>
    <row r="59" spans="1:9" ht="16.5" customHeight="1">
      <c r="A59" s="320" t="s">
        <v>394</v>
      </c>
      <c r="B59" s="321" t="s">
        <v>280</v>
      </c>
      <c r="C59" s="127" t="str">
        <f>'D4 master'!C6</f>
        <v>AQD-SD4U16GN32-SE 1x8   SQR-SD4N16G3K2SNGB 1x8</v>
      </c>
      <c r="D59" s="127" t="str">
        <f>'D4 master'!D6</f>
        <v>LSR-S4N16G3F10-MMC 2x8</v>
      </c>
      <c r="E59" s="14" t="s">
        <v>37</v>
      </c>
      <c r="F59" s="14" t="s">
        <v>55</v>
      </c>
      <c r="G59" s="14" t="s">
        <v>134</v>
      </c>
      <c r="H59" s="14" t="s">
        <v>88</v>
      </c>
      <c r="I59" s="24"/>
    </row>
    <row r="60" spans="1:9" ht="16.5" customHeight="1">
      <c r="A60" s="320" t="s">
        <v>394</v>
      </c>
      <c r="B60" s="321" t="s">
        <v>328</v>
      </c>
      <c r="C60" s="127" t="str">
        <f>'D4 master'!C7</f>
        <v>SQR-SD4N32G3K2SNAB 2x8</v>
      </c>
      <c r="D60" s="127" t="str">
        <f>'D4 master'!D7</f>
        <v>LSR-S4N32GB3S0-STC 2x8</v>
      </c>
      <c r="E60" s="14" t="s">
        <v>37</v>
      </c>
      <c r="F60" s="14" t="s">
        <v>55</v>
      </c>
      <c r="G60" s="14" t="s">
        <v>134</v>
      </c>
      <c r="H60" s="14" t="s">
        <v>102</v>
      </c>
      <c r="I60" s="24"/>
    </row>
    <row r="61" spans="1:9" ht="16.5" customHeight="1">
      <c r="A61" s="169"/>
      <c r="B61" s="322"/>
      <c r="C61" s="127"/>
      <c r="D61" s="127"/>
      <c r="E61" s="14"/>
      <c r="F61" s="14"/>
      <c r="G61" s="14"/>
      <c r="H61" s="14"/>
      <c r="I61" s="24"/>
    </row>
    <row r="62" spans="1:9" ht="16.5" customHeight="1">
      <c r="A62" s="320" t="s">
        <v>396</v>
      </c>
      <c r="B62" s="321" t="s">
        <v>395</v>
      </c>
      <c r="C62" s="127" t="str">
        <f>'D4 master'!C4</f>
        <v>AQD-SD4U8GN32-SE 1x8   SQR-SD4N8G3K2SNBGB 1x8</v>
      </c>
      <c r="D62" s="127" t="str">
        <f>'D4 master'!D4</f>
        <v>LSR-S4N08GA3S0-STC 1x8</v>
      </c>
      <c r="E62" s="14" t="s">
        <v>37</v>
      </c>
      <c r="F62" s="14" t="s">
        <v>55</v>
      </c>
      <c r="G62" s="14" t="s">
        <v>134</v>
      </c>
      <c r="H62" s="14" t="s">
        <v>91</v>
      </c>
      <c r="I62" s="24"/>
    </row>
    <row r="63" spans="1:9" ht="16.5" customHeight="1">
      <c r="A63" s="320" t="s">
        <v>396</v>
      </c>
      <c r="B63" s="321" t="s">
        <v>243</v>
      </c>
      <c r="C63" s="127" t="str">
        <f>'D4 master'!C6</f>
        <v>AQD-SD4U16GN32-SE 1x8   SQR-SD4N16G3K2SNGB 1x8</v>
      </c>
      <c r="D63" s="127" t="str">
        <f>'D4 master'!D6</f>
        <v>LSR-S4N16G3F10-MMC 2x8</v>
      </c>
      <c r="E63" s="14" t="s">
        <v>37</v>
      </c>
      <c r="F63" s="14" t="s">
        <v>55</v>
      </c>
      <c r="G63" s="14" t="s">
        <v>134</v>
      </c>
      <c r="H63" s="14" t="s">
        <v>88</v>
      </c>
      <c r="I63" s="24"/>
    </row>
    <row r="64" spans="1:9" ht="16.5" customHeight="1">
      <c r="A64" s="320" t="s">
        <v>396</v>
      </c>
      <c r="B64" s="321" t="s">
        <v>389</v>
      </c>
      <c r="C64" s="127" t="str">
        <f>'D4 master'!C7</f>
        <v>SQR-SD4N32G3K2SNAB 2x8</v>
      </c>
      <c r="D64" s="127" t="str">
        <f>'D4 master'!D7</f>
        <v>LSR-S4N32GB3S0-STC 2x8</v>
      </c>
      <c r="E64" s="14" t="s">
        <v>37</v>
      </c>
      <c r="F64" s="14" t="s">
        <v>55</v>
      </c>
      <c r="G64" s="14" t="s">
        <v>134</v>
      </c>
      <c r="H64" s="14" t="s">
        <v>102</v>
      </c>
      <c r="I64" s="24"/>
    </row>
    <row r="65" spans="1:9" ht="16.5" customHeight="1">
      <c r="A65" s="168"/>
      <c r="B65" s="325"/>
      <c r="C65" s="181"/>
      <c r="D65" s="182"/>
      <c r="E65" s="78"/>
      <c r="F65" s="78"/>
      <c r="G65" s="78"/>
      <c r="H65" s="78"/>
      <c r="I65" s="186"/>
    </row>
    <row r="66" spans="1:9" ht="16.5" customHeight="1">
      <c r="A66" s="72" t="s">
        <v>79</v>
      </c>
      <c r="B66" s="326"/>
      <c r="C66" s="173"/>
      <c r="D66" s="174"/>
      <c r="E66" s="71" t="s">
        <v>37</v>
      </c>
      <c r="F66" s="65" t="e">
        <f>"DDR"&amp;MID(#REF!,7,1)</f>
        <v>#REF!</v>
      </c>
      <c r="G66" s="65"/>
      <c r="H66" s="65" t="s">
        <v>75</v>
      </c>
      <c r="I66" s="24"/>
    </row>
    <row r="67" spans="1:9" ht="16.5" customHeight="1">
      <c r="A67" s="72" t="s">
        <v>74</v>
      </c>
      <c r="B67" s="327"/>
      <c r="C67" s="175"/>
      <c r="D67" s="175"/>
      <c r="E67" s="71" t="s">
        <v>37</v>
      </c>
      <c r="F67" s="65" t="e">
        <f>"DDR"&amp;MID(#REF!,7,1)</f>
        <v>#REF!</v>
      </c>
      <c r="G67" s="65"/>
      <c r="H67" s="65" t="s">
        <v>75</v>
      </c>
      <c r="I67" s="24"/>
    </row>
    <row r="68" spans="1:9" ht="16.5" customHeight="1">
      <c r="A68" s="35"/>
      <c r="B68" s="325"/>
      <c r="C68" s="176"/>
      <c r="D68" s="177"/>
      <c r="E68" s="116"/>
      <c r="F68" s="116"/>
      <c r="G68" s="116"/>
      <c r="H68" s="116"/>
      <c r="I68" s="187"/>
    </row>
    <row r="69" spans="1:9" ht="16.5" customHeight="1">
      <c r="A69" s="35"/>
      <c r="B69" s="325"/>
      <c r="C69" s="127"/>
      <c r="D69" s="182"/>
      <c r="E69" s="2"/>
      <c r="F69" s="2"/>
      <c r="G69" s="2"/>
      <c r="H69" s="2"/>
      <c r="I69" s="24"/>
    </row>
    <row r="70" spans="1:9" ht="16.5" customHeight="1">
      <c r="A70" s="35"/>
      <c r="B70" s="325"/>
      <c r="C70" s="127"/>
      <c r="D70" s="182"/>
      <c r="E70" s="2"/>
      <c r="F70" s="2"/>
      <c r="G70" s="2"/>
      <c r="H70" s="2"/>
      <c r="I70" s="25"/>
    </row>
    <row r="71" spans="1:9" ht="16.5" customHeight="1">
      <c r="A71" s="35"/>
      <c r="B71" s="328"/>
      <c r="C71" s="183"/>
      <c r="D71" s="183"/>
      <c r="E71" s="2"/>
      <c r="F71" s="2"/>
      <c r="G71" s="2"/>
      <c r="H71" s="2"/>
      <c r="I71" s="24"/>
    </row>
    <row r="72" spans="1:9" ht="16.5" customHeight="1">
      <c r="A72" s="35"/>
      <c r="B72" s="325"/>
      <c r="C72" s="127"/>
      <c r="D72" s="182"/>
      <c r="E72" s="2"/>
      <c r="F72" s="2"/>
      <c r="G72" s="2"/>
      <c r="H72" s="2"/>
      <c r="I72" s="24"/>
    </row>
    <row r="73" spans="1:9" ht="16.5" customHeight="1">
      <c r="A73" s="35"/>
      <c r="B73" s="325"/>
      <c r="C73" s="127"/>
      <c r="D73" s="182"/>
      <c r="E73" s="2"/>
      <c r="F73" s="2"/>
      <c r="G73" s="2"/>
      <c r="H73" s="2"/>
      <c r="I73" s="24"/>
    </row>
    <row r="74" spans="1:9" ht="16.5" customHeight="1">
      <c r="A74" s="35"/>
      <c r="B74" s="325"/>
      <c r="C74" s="127"/>
      <c r="D74" s="182"/>
      <c r="E74" s="2"/>
      <c r="F74" s="2"/>
      <c r="G74" s="2"/>
      <c r="H74" s="2"/>
      <c r="I74" s="24"/>
    </row>
    <row r="75" spans="1:9" ht="16.5" customHeight="1">
      <c r="A75" s="35"/>
      <c r="B75" s="328"/>
      <c r="C75" s="183"/>
      <c r="D75" s="183"/>
      <c r="E75" s="2"/>
      <c r="F75" s="2"/>
      <c r="G75" s="2"/>
      <c r="H75" s="2"/>
      <c r="I75" s="24"/>
    </row>
    <row r="76" spans="1:9" ht="16.5" customHeight="1">
      <c r="A76" s="35"/>
      <c r="B76" s="325"/>
      <c r="C76" s="127"/>
      <c r="D76" s="182"/>
      <c r="E76" s="2"/>
      <c r="F76" s="2"/>
      <c r="G76" s="2"/>
      <c r="H76" s="2"/>
      <c r="I76" s="24"/>
    </row>
    <row r="77" spans="1:9" ht="16.5" customHeight="1">
      <c r="A77" s="35"/>
      <c r="B77" s="325"/>
      <c r="C77" s="127"/>
      <c r="D77" s="182"/>
      <c r="E77" s="2"/>
      <c r="F77" s="2"/>
      <c r="G77" s="2"/>
      <c r="H77" s="2"/>
      <c r="I77" s="24"/>
    </row>
    <row r="78" spans="1:9" ht="16.5" customHeight="1">
      <c r="A78" s="35"/>
      <c r="B78" s="325"/>
      <c r="C78" s="127"/>
      <c r="D78" s="182"/>
      <c r="E78" s="2"/>
      <c r="F78" s="2"/>
      <c r="G78" s="2"/>
      <c r="H78" s="2"/>
      <c r="I78" s="24"/>
    </row>
    <row r="79" spans="1:9" ht="16.5" customHeight="1">
      <c r="A79" s="35"/>
      <c r="B79" s="328"/>
      <c r="C79" s="183"/>
      <c r="D79" s="183"/>
      <c r="E79" s="2"/>
      <c r="F79" s="2"/>
      <c r="G79" s="2"/>
      <c r="H79" s="2"/>
      <c r="I79" s="24"/>
    </row>
    <row r="80" spans="1:9" ht="16.5" customHeight="1">
      <c r="A80" s="35"/>
      <c r="B80" s="325"/>
      <c r="C80" s="127"/>
      <c r="D80" s="182"/>
      <c r="E80" s="2"/>
      <c r="F80" s="2"/>
      <c r="G80" s="2"/>
      <c r="H80" s="2"/>
      <c r="I80" s="24"/>
    </row>
    <row r="81" spans="1:9" ht="16.5" customHeight="1">
      <c r="A81" s="35"/>
      <c r="B81" s="325"/>
      <c r="C81" s="127"/>
      <c r="D81" s="182"/>
      <c r="E81" s="2"/>
      <c r="F81" s="2"/>
      <c r="G81" s="2"/>
      <c r="H81" s="2"/>
      <c r="I81" s="24"/>
    </row>
    <row r="82" spans="1:9" ht="16.5" customHeight="1"/>
    <row r="83" spans="1:9" ht="16.5" customHeight="1"/>
    <row r="84" spans="1:9" ht="16.5" customHeight="1"/>
    <row r="85" spans="1:9" ht="16.5" customHeight="1"/>
    <row r="86" spans="1:9" ht="16.5" customHeight="1"/>
    <row r="87" spans="1:9" ht="16.5" customHeight="1"/>
    <row r="88" spans="1:9" ht="16.5" customHeight="1"/>
    <row r="89" spans="1:9" ht="16.5" customHeight="1"/>
    <row r="90" spans="1:9" ht="16.5" customHeight="1"/>
    <row r="91" spans="1:9" ht="16.5" customHeight="1"/>
    <row r="92" spans="1:9" ht="16.5" customHeight="1"/>
    <row r="93" spans="1:9" ht="16.5" customHeight="1"/>
    <row r="94" spans="1:9" ht="16.5" customHeight="1"/>
    <row r="95" spans="1:9" ht="16.5" customHeight="1"/>
    <row r="96" spans="1:9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autoFilter ref="A5:I85" xr:uid="{00000000-0009-0000-0000-000006000000}"/>
  <sortState xmlns:xlrd2="http://schemas.microsoft.com/office/spreadsheetml/2017/richdata2" ref="A2:I968">
    <sortCondition ref="A2:A968"/>
  </sortState>
  <phoneticPr fontId="21" type="noConversion"/>
  <pageMargins left="0.7" right="0.7" top="0.75" bottom="0.75" header="0" footer="0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J65"/>
  <sheetViews>
    <sheetView workbookViewId="0">
      <selection activeCell="A2" sqref="A2"/>
    </sheetView>
  </sheetViews>
  <sheetFormatPr defaultColWidth="11.1796875" defaultRowHeight="15" customHeight="1"/>
  <cols>
    <col min="1" max="1" width="22.36328125" style="28" customWidth="1"/>
    <col min="2" max="2" width="30.90625" style="28" customWidth="1"/>
    <col min="3" max="3" width="51.1796875" style="44" customWidth="1"/>
    <col min="4" max="4" width="32.90625" style="44" customWidth="1"/>
    <col min="10" max="10" width="47.36328125" bestFit="1" customWidth="1"/>
  </cols>
  <sheetData>
    <row r="1" spans="1:10" ht="42.6" customHeight="1">
      <c r="A1" s="104" t="str">
        <f>TPC!A1</f>
        <v>DRAM Selection guild 2023 December V1</v>
      </c>
      <c r="B1" s="290"/>
      <c r="C1" s="125"/>
      <c r="D1" s="125"/>
    </row>
    <row r="2" spans="1:10" ht="15" customHeight="1">
      <c r="A2" s="139"/>
      <c r="B2" s="338" t="s">
        <v>271</v>
      </c>
      <c r="C2" s="122" t="s">
        <v>272</v>
      </c>
      <c r="D2" s="122" t="s">
        <v>272</v>
      </c>
    </row>
    <row r="3" spans="1:10" ht="15" customHeight="1">
      <c r="A3" s="260" t="s">
        <v>211</v>
      </c>
      <c r="B3" s="339" t="s">
        <v>363</v>
      </c>
      <c r="C3" s="42" t="str">
        <f>'D4 master'!C11</f>
        <v>SQR-SD4I8G3K2SNBCB 1x8</v>
      </c>
      <c r="D3" s="42" t="str">
        <f>'D4 master'!D11</f>
        <v>LSR-S4N08G3E10-STE 1x8</v>
      </c>
      <c r="E3" s="14" t="s">
        <v>37</v>
      </c>
      <c r="F3" s="14" t="s">
        <v>55</v>
      </c>
      <c r="G3" s="14" t="s">
        <v>103</v>
      </c>
      <c r="H3" s="170" t="s">
        <v>112</v>
      </c>
      <c r="I3" s="14" t="s">
        <v>106</v>
      </c>
      <c r="J3" s="15" t="e">
        <f>VLOOKUP(D3,master!A:A,2,FALSE)</f>
        <v>#N/A</v>
      </c>
    </row>
    <row r="4" spans="1:10" ht="15" customHeight="1">
      <c r="A4" s="260"/>
      <c r="B4" s="339" t="s">
        <v>242</v>
      </c>
      <c r="C4" s="42" t="str">
        <f>'D4 master'!C5</f>
        <v>AQD-SD4U16GN32-SE 1x8   SQR-SD4N16G3K2SNGB 1x8</v>
      </c>
      <c r="D4" s="42" t="str">
        <f>'D4 master'!D5</f>
        <v>LSR-S4N16GA3S0-STC 1x8</v>
      </c>
      <c r="E4" s="14" t="s">
        <v>37</v>
      </c>
      <c r="F4" s="14" t="s">
        <v>55</v>
      </c>
      <c r="G4" s="14" t="s">
        <v>103</v>
      </c>
      <c r="H4" s="170" t="s">
        <v>112</v>
      </c>
      <c r="I4" s="14" t="s">
        <v>107</v>
      </c>
      <c r="J4" s="15"/>
    </row>
    <row r="5" spans="1:10" ht="15" customHeight="1">
      <c r="A5" s="260"/>
      <c r="B5" s="339" t="s">
        <v>328</v>
      </c>
      <c r="C5" s="42"/>
      <c r="D5" s="42"/>
      <c r="E5" s="14"/>
      <c r="F5" s="14"/>
      <c r="G5" s="14"/>
      <c r="H5" s="170"/>
      <c r="I5" s="14"/>
      <c r="J5" s="15"/>
    </row>
    <row r="6" spans="1:10" ht="15" customHeight="1">
      <c r="A6" s="260"/>
      <c r="B6" s="339"/>
      <c r="C6" s="42"/>
      <c r="D6" s="331"/>
      <c r="E6" s="14"/>
      <c r="F6" s="14"/>
      <c r="G6" s="14"/>
      <c r="H6" s="170"/>
      <c r="I6" s="14"/>
      <c r="J6" s="15"/>
    </row>
    <row r="7" spans="1:10" ht="15" customHeight="1">
      <c r="A7" s="28" t="s">
        <v>212</v>
      </c>
      <c r="B7" s="340" t="s">
        <v>397</v>
      </c>
      <c r="C7" s="42" t="str">
        <f>'D3 master'!C3</f>
        <v>SQR-SD3N2G1K6MNFKB  256x8</v>
      </c>
      <c r="D7" s="42"/>
      <c r="E7" s="14" t="s">
        <v>37</v>
      </c>
      <c r="F7" s="14" t="s">
        <v>96</v>
      </c>
      <c r="G7" s="14" t="s">
        <v>103</v>
      </c>
      <c r="H7" s="170" t="s">
        <v>112</v>
      </c>
      <c r="I7" s="14" t="s">
        <v>95</v>
      </c>
      <c r="J7" s="15"/>
    </row>
    <row r="8" spans="1:10" ht="15" customHeight="1">
      <c r="A8" s="260"/>
      <c r="B8" s="339"/>
      <c r="C8" s="42" t="str">
        <f>'D3 master'!C5</f>
        <v>AQD-SD3L4GN16-SQ  256x8</v>
      </c>
      <c r="D8" s="42"/>
      <c r="E8" s="14" t="s">
        <v>37</v>
      </c>
      <c r="F8" s="14" t="s">
        <v>96</v>
      </c>
      <c r="G8" s="14" t="s">
        <v>103</v>
      </c>
      <c r="H8" s="170" t="s">
        <v>112</v>
      </c>
      <c r="I8" s="14" t="s">
        <v>106</v>
      </c>
      <c r="J8" s="15"/>
    </row>
    <row r="9" spans="1:10" ht="15" customHeight="1">
      <c r="A9" s="260"/>
      <c r="B9" s="339"/>
      <c r="C9" s="42"/>
      <c r="D9" s="331"/>
      <c r="E9" s="14"/>
      <c r="F9" s="14"/>
      <c r="G9" s="14"/>
      <c r="H9" s="170"/>
      <c r="I9" s="14"/>
      <c r="J9" s="15"/>
    </row>
    <row r="10" spans="1:10" ht="15" customHeight="1">
      <c r="A10" s="261" t="s">
        <v>213</v>
      </c>
      <c r="B10" s="337" t="s">
        <v>388</v>
      </c>
      <c r="C10" s="42" t="str">
        <f>'D5 master'!B4</f>
        <v>AQD-SD5V8GN48-SC   SQR-SD5N8G5K6SNGPB</v>
      </c>
      <c r="D10" s="42" t="str">
        <f>'D5 master'!C4</f>
        <v>LSR-S5N8G3H10-MMC</v>
      </c>
      <c r="E10" s="14" t="s">
        <v>37</v>
      </c>
      <c r="F10" s="14" t="s">
        <v>137</v>
      </c>
      <c r="G10" s="14" t="s">
        <v>103</v>
      </c>
      <c r="H10" s="170" t="s">
        <v>93</v>
      </c>
      <c r="I10" s="14" t="s">
        <v>107</v>
      </c>
      <c r="J10" s="15"/>
    </row>
    <row r="11" spans="1:10" ht="15" customHeight="1">
      <c r="A11" s="260"/>
      <c r="B11" s="339" t="s">
        <v>243</v>
      </c>
      <c r="C11" s="42" t="str">
        <f>'D5 master'!B5</f>
        <v>AQD-SD5V16GN56-HB   SQR-SD5N16G5K6SNPB</v>
      </c>
      <c r="D11" s="42" t="str">
        <f>'D5 master'!C5</f>
        <v>LSR-S5N16G3H10-MMC</v>
      </c>
      <c r="E11" s="14" t="s">
        <v>37</v>
      </c>
      <c r="F11" s="14" t="s">
        <v>137</v>
      </c>
      <c r="G11" s="14" t="s">
        <v>103</v>
      </c>
      <c r="H11" s="170" t="s">
        <v>93</v>
      </c>
      <c r="I11" s="14" t="s">
        <v>5</v>
      </c>
      <c r="J11" s="15"/>
    </row>
    <row r="12" spans="1:10" ht="15" customHeight="1">
      <c r="A12" s="260"/>
      <c r="B12" s="339" t="s">
        <v>315</v>
      </c>
      <c r="C12" s="42" t="str">
        <f>'D5 master'!B6</f>
        <v>AQD-SD5V32GN56-HB   SQR-SD5N32G5K6SNPB</v>
      </c>
      <c r="D12" s="42" t="str">
        <f>'D5 master'!C6</f>
        <v>LSR-S5N32G3H10-MMC</v>
      </c>
      <c r="E12" s="14" t="s">
        <v>37</v>
      </c>
      <c r="F12" s="14" t="s">
        <v>137</v>
      </c>
      <c r="G12" s="14" t="s">
        <v>103</v>
      </c>
      <c r="H12" s="170" t="s">
        <v>93</v>
      </c>
      <c r="I12" s="14" t="s">
        <v>38</v>
      </c>
      <c r="J12" s="15"/>
    </row>
    <row r="13" spans="1:10" ht="15" customHeight="1">
      <c r="A13" s="260"/>
      <c r="B13" s="339"/>
      <c r="C13" s="42"/>
      <c r="D13" s="332"/>
      <c r="E13" s="14"/>
      <c r="F13" s="14"/>
      <c r="G13" s="14"/>
      <c r="H13" s="170"/>
      <c r="I13" s="14"/>
      <c r="J13" s="15"/>
    </row>
    <row r="14" spans="1:10" ht="15" customHeight="1">
      <c r="A14" s="261" t="s">
        <v>214</v>
      </c>
      <c r="B14" s="337" t="s">
        <v>398</v>
      </c>
      <c r="C14" s="333" t="str">
        <f>'D4 master'!C31</f>
        <v>AQD-D4U8GN32-SE 1x8   SQR-UD4N8G3K2SNBGB 1x8</v>
      </c>
      <c r="D14" s="333" t="str">
        <f>'D4 master'!D31</f>
        <v>LSR-D4N08GA3S0-STC 1x8</v>
      </c>
      <c r="E14" s="14" t="s">
        <v>215</v>
      </c>
      <c r="F14" s="14" t="s">
        <v>55</v>
      </c>
      <c r="G14" s="14" t="s">
        <v>103</v>
      </c>
      <c r="H14" s="170" t="s">
        <v>93</v>
      </c>
      <c r="I14" s="14" t="s">
        <v>107</v>
      </c>
      <c r="J14" s="15"/>
    </row>
    <row r="15" spans="1:10" ht="15" customHeight="1">
      <c r="A15" s="260"/>
      <c r="B15" s="339" t="s">
        <v>399</v>
      </c>
      <c r="C15" s="334" t="str">
        <f>'D4 master'!C33</f>
        <v>AQD-D4U16GN32-SE 1x8   SQR-UD4N16G3K2SNGB 1x8</v>
      </c>
      <c r="D15" s="334" t="str">
        <f>'D4 master'!D33</f>
        <v>LSR-D4N16G3F10-MMC (2Gx8)</v>
      </c>
      <c r="E15" s="14" t="s">
        <v>215</v>
      </c>
      <c r="F15" s="14" t="s">
        <v>55</v>
      </c>
      <c r="G15" s="14" t="s">
        <v>103</v>
      </c>
      <c r="H15" s="170" t="s">
        <v>93</v>
      </c>
      <c r="I15" s="14" t="s">
        <v>5</v>
      </c>
      <c r="J15" s="15"/>
    </row>
    <row r="16" spans="1:10" ht="15" customHeight="1">
      <c r="A16" s="260"/>
      <c r="B16" s="339" t="s">
        <v>350</v>
      </c>
      <c r="C16" s="334" t="str">
        <f>'D4 master'!C34</f>
        <v>AQD-D4U32GN32-SB 2x8</v>
      </c>
      <c r="D16" s="334" t="str">
        <f>'D4 master'!D34</f>
        <v>LSR-D4N32GB3S0-STC 2x8</v>
      </c>
      <c r="E16" s="14" t="s">
        <v>215</v>
      </c>
      <c r="F16" s="14" t="s">
        <v>55</v>
      </c>
      <c r="G16" s="14" t="s">
        <v>103</v>
      </c>
      <c r="H16" s="170" t="s">
        <v>93</v>
      </c>
      <c r="I16" s="14" t="s">
        <v>38</v>
      </c>
      <c r="J16" s="15"/>
    </row>
    <row r="17" spans="1:10" ht="15" customHeight="1">
      <c r="A17" s="260"/>
      <c r="B17" s="339"/>
      <c r="C17" s="334" t="str">
        <f>'D4 master'!C44</f>
        <v>AQD-D4U8GE32-SE 1x8</v>
      </c>
      <c r="D17" s="334" t="str">
        <f>'D4 master'!D44</f>
        <v>LSR-D4E08GA3S0-STC 1x8</v>
      </c>
      <c r="E17" s="14" t="s">
        <v>215</v>
      </c>
      <c r="F17" s="14" t="s">
        <v>55</v>
      </c>
      <c r="G17" s="14" t="s">
        <v>42</v>
      </c>
      <c r="H17" s="170" t="s">
        <v>93</v>
      </c>
      <c r="I17" s="14" t="s">
        <v>107</v>
      </c>
      <c r="J17" s="15"/>
    </row>
    <row r="18" spans="1:10" ht="15" customHeight="1">
      <c r="A18" s="261"/>
      <c r="B18" s="337"/>
      <c r="C18" s="334" t="str">
        <f>'D4 master'!C45</f>
        <v>SQR-UD4N16G3K2SECB 1x8</v>
      </c>
      <c r="D18" s="334" t="str">
        <f>'D4 master'!D45</f>
        <v>LSR-D4E16GA3S0-STC 1x8</v>
      </c>
      <c r="E18" s="14" t="s">
        <v>215</v>
      </c>
      <c r="F18" s="14" t="s">
        <v>55</v>
      </c>
      <c r="G18" s="14" t="s">
        <v>42</v>
      </c>
      <c r="H18" s="170" t="s">
        <v>93</v>
      </c>
      <c r="I18" s="14" t="s">
        <v>5</v>
      </c>
      <c r="J18" s="15"/>
    </row>
    <row r="19" spans="1:10" ht="15" customHeight="1">
      <c r="A19" s="260"/>
      <c r="B19" s="339"/>
      <c r="C19" s="334" t="str">
        <f>'D4 master'!C47</f>
        <v>SQR-UD4N32G3K2SEAB 2x8</v>
      </c>
      <c r="D19" s="334" t="str">
        <f>'D4 master'!D47</f>
        <v>LSR-D4E32GB3S0-STC 2x8</v>
      </c>
      <c r="E19" s="14" t="s">
        <v>215</v>
      </c>
      <c r="F19" s="14" t="s">
        <v>55</v>
      </c>
      <c r="G19" s="14" t="s">
        <v>42</v>
      </c>
      <c r="H19" s="170" t="s">
        <v>93</v>
      </c>
      <c r="I19" s="14" t="s">
        <v>38</v>
      </c>
      <c r="J19" s="15"/>
    </row>
    <row r="20" spans="1:10" ht="15" customHeight="1">
      <c r="A20" s="260"/>
      <c r="B20" s="339"/>
      <c r="C20" s="42"/>
      <c r="E20" s="14"/>
      <c r="F20" s="14"/>
      <c r="G20" s="14"/>
      <c r="H20" s="170"/>
      <c r="I20" s="14"/>
      <c r="J20" s="15"/>
    </row>
    <row r="21" spans="1:10" ht="15" customHeight="1">
      <c r="A21" s="28" t="s">
        <v>216</v>
      </c>
      <c r="B21" s="340" t="s">
        <v>382</v>
      </c>
      <c r="C21" s="42" t="str">
        <f>'D4 master'!C3</f>
        <v>SQR-SD4N4G3K2SNPGB  512x16  AQD-SD4U4GN32-SP 512x16</v>
      </c>
      <c r="D21" s="42" t="str">
        <f>'D4 master'!D3</f>
        <v>LSR-S4N04G04S0-STC 512x16</v>
      </c>
      <c r="E21" s="14" t="s">
        <v>37</v>
      </c>
      <c r="F21" s="14" t="s">
        <v>55</v>
      </c>
      <c r="G21" s="14" t="s">
        <v>103</v>
      </c>
      <c r="H21" s="170" t="s">
        <v>93</v>
      </c>
      <c r="I21" s="14" t="s">
        <v>106</v>
      </c>
      <c r="J21" s="15"/>
    </row>
    <row r="22" spans="1:10" ht="15" customHeight="1">
      <c r="A22" s="260"/>
      <c r="B22" s="339" t="s">
        <v>242</v>
      </c>
      <c r="C22" s="42" t="str">
        <f>'D4 master'!C4</f>
        <v>AQD-SD4U8GN32-SE 1x8   SQR-SD4N8G3K2SNBGB 1x8</v>
      </c>
      <c r="D22" s="42" t="str">
        <f>'D4 master'!D4</f>
        <v>LSR-S4N08GA3S0-STC 1x8</v>
      </c>
      <c r="E22" s="14" t="s">
        <v>37</v>
      </c>
      <c r="F22" s="14" t="s">
        <v>55</v>
      </c>
      <c r="G22" s="14" t="s">
        <v>103</v>
      </c>
      <c r="H22" s="170" t="s">
        <v>93</v>
      </c>
      <c r="I22" s="14" t="s">
        <v>107</v>
      </c>
      <c r="J22" s="15"/>
    </row>
    <row r="23" spans="1:10" ht="15" customHeight="1">
      <c r="A23" s="260"/>
      <c r="B23" s="339" t="s">
        <v>400</v>
      </c>
      <c r="C23" s="42" t="str">
        <f>'D4 master'!C5</f>
        <v>AQD-SD4U16GN32-SE 1x8   SQR-SD4N16G3K2SNGB 1x8</v>
      </c>
      <c r="D23" s="42" t="str">
        <f>'D4 master'!D5</f>
        <v>LSR-S4N16GA3S0-STC 1x8</v>
      </c>
      <c r="E23" s="14" t="s">
        <v>37</v>
      </c>
      <c r="F23" s="14" t="s">
        <v>55</v>
      </c>
      <c r="G23" s="14" t="s">
        <v>103</v>
      </c>
      <c r="H23" s="170" t="s">
        <v>93</v>
      </c>
      <c r="I23" s="14" t="s">
        <v>5</v>
      </c>
      <c r="J23" s="15"/>
    </row>
    <row r="24" spans="1:10" ht="15" customHeight="1">
      <c r="A24" s="260"/>
      <c r="B24" s="339"/>
      <c r="C24" s="42"/>
      <c r="D24" s="331"/>
      <c r="E24" s="14"/>
      <c r="F24" s="14"/>
      <c r="G24" s="14"/>
      <c r="H24" s="170"/>
      <c r="I24" s="14"/>
      <c r="J24" s="15"/>
    </row>
    <row r="25" spans="1:10" ht="15" customHeight="1">
      <c r="A25" s="259" t="s">
        <v>217</v>
      </c>
      <c r="B25" s="337" t="s">
        <v>254</v>
      </c>
      <c r="C25" s="42" t="str">
        <f>'D3 master'!C3</f>
        <v>SQR-SD3N2G1K6MNFKB  256x8</v>
      </c>
      <c r="D25" s="42">
        <f>'D3 master'!D3</f>
        <v>0</v>
      </c>
      <c r="E25" s="14" t="s">
        <v>37</v>
      </c>
      <c r="F25" s="14" t="s">
        <v>96</v>
      </c>
      <c r="G25" s="14" t="s">
        <v>103</v>
      </c>
      <c r="H25" s="170" t="s">
        <v>93</v>
      </c>
      <c r="I25" s="14" t="s">
        <v>95</v>
      </c>
      <c r="J25" s="15"/>
    </row>
    <row r="26" spans="1:10" ht="15" customHeight="1">
      <c r="A26" s="260"/>
      <c r="B26" s="339" t="s">
        <v>243</v>
      </c>
      <c r="C26" s="42" t="str">
        <f>'D3 master'!C5</f>
        <v>AQD-SD3L4GN16-SQ  256x8</v>
      </c>
      <c r="D26" s="42">
        <f>'D3 master'!D5</f>
        <v>0</v>
      </c>
      <c r="E26" s="14" t="s">
        <v>37</v>
      </c>
      <c r="F26" s="14" t="s">
        <v>96</v>
      </c>
      <c r="G26" s="14" t="s">
        <v>103</v>
      </c>
      <c r="H26" s="170" t="s">
        <v>93</v>
      </c>
      <c r="I26" s="14" t="s">
        <v>106</v>
      </c>
      <c r="J26" s="15"/>
    </row>
    <row r="27" spans="1:10" ht="15" customHeight="1">
      <c r="A27" s="260"/>
      <c r="B27" s="339" t="s">
        <v>320</v>
      </c>
      <c r="C27" s="42"/>
      <c r="D27" s="331"/>
      <c r="E27" s="14"/>
      <c r="F27" s="14"/>
      <c r="G27" s="14"/>
      <c r="H27" s="170"/>
      <c r="I27" s="14"/>
      <c r="J27" s="15"/>
    </row>
    <row r="28" spans="1:10" ht="15" customHeight="1">
      <c r="A28" s="260"/>
      <c r="B28" s="339"/>
      <c r="C28" s="42"/>
      <c r="D28" s="331"/>
      <c r="E28" s="14"/>
      <c r="F28" s="14"/>
      <c r="G28" s="14"/>
      <c r="H28" s="170"/>
      <c r="I28" s="14"/>
      <c r="J28" s="15"/>
    </row>
    <row r="29" spans="1:10" ht="15" customHeight="1">
      <c r="A29" s="260" t="s">
        <v>217</v>
      </c>
      <c r="B29" s="339" t="s">
        <v>254</v>
      </c>
      <c r="C29" s="42" t="str">
        <f>master!A12</f>
        <v>SQR-SD3N2G1K6SNCEB (256x16)</v>
      </c>
      <c r="D29" s="42" t="str">
        <f>master!B12</f>
        <v>AQD-SD3L2GN16-SR (256x16)</v>
      </c>
      <c r="E29" s="14" t="s">
        <v>37</v>
      </c>
      <c r="F29" s="14" t="s">
        <v>96</v>
      </c>
      <c r="G29" s="14" t="s">
        <v>103</v>
      </c>
      <c r="H29" s="170" t="s">
        <v>93</v>
      </c>
      <c r="I29" s="14" t="s">
        <v>95</v>
      </c>
      <c r="J29" s="15"/>
    </row>
    <row r="30" spans="1:10" ht="15" customHeight="1">
      <c r="A30" s="260"/>
      <c r="B30" s="339" t="s">
        <v>242</v>
      </c>
      <c r="C30" s="42" t="str">
        <f>master!A13</f>
        <v>SQR-SD3N4G1K6MNEPB (512x8)</v>
      </c>
      <c r="D30" s="42" t="str">
        <f>master!B13</f>
        <v>LSR-S3N04G1C20-SAC (512x8)</v>
      </c>
      <c r="E30" s="14" t="s">
        <v>37</v>
      </c>
      <c r="F30" s="14" t="s">
        <v>96</v>
      </c>
      <c r="G30" s="14" t="s">
        <v>103</v>
      </c>
      <c r="H30" s="170" t="s">
        <v>93</v>
      </c>
      <c r="I30" s="14" t="s">
        <v>106</v>
      </c>
      <c r="J30" s="15"/>
    </row>
    <row r="31" spans="1:10" ht="15" customHeight="1">
      <c r="A31" s="260"/>
      <c r="B31" s="339" t="s">
        <v>403</v>
      </c>
      <c r="C31" s="42" t="str">
        <f>master!A14</f>
        <v>SQR-SD3N8G1K6MNEPB (512x8)</v>
      </c>
      <c r="D31" s="42" t="str">
        <f>master!B14</f>
        <v>AQD-SD3L8GN16-SG1 (512x8)</v>
      </c>
      <c r="E31" s="14" t="s">
        <v>37</v>
      </c>
      <c r="F31" s="14" t="s">
        <v>96</v>
      </c>
      <c r="G31" s="14" t="s">
        <v>103</v>
      </c>
      <c r="H31" s="170" t="s">
        <v>93</v>
      </c>
      <c r="I31" s="14" t="s">
        <v>107</v>
      </c>
      <c r="J31" s="15"/>
    </row>
    <row r="32" spans="1:10" ht="15" customHeight="1">
      <c r="A32" s="260"/>
      <c r="B32" s="339"/>
      <c r="C32" s="42"/>
      <c r="D32" s="42"/>
      <c r="E32" s="14"/>
      <c r="F32" s="14"/>
      <c r="G32" s="14"/>
      <c r="H32" s="170"/>
      <c r="I32" s="14"/>
      <c r="J32" s="15"/>
    </row>
    <row r="33" spans="1:10" ht="15" customHeight="1">
      <c r="A33" s="260" t="s">
        <v>401</v>
      </c>
      <c r="B33" s="339" t="s">
        <v>402</v>
      </c>
      <c r="C33" s="42" t="str">
        <f>'D3 master'!C4</f>
        <v>AQD-SD3L2GN16-SR  256x16</v>
      </c>
      <c r="D33" s="42">
        <f>'D3 master'!D4</f>
        <v>0</v>
      </c>
      <c r="E33" s="14" t="s">
        <v>37</v>
      </c>
      <c r="F33" s="14" t="s">
        <v>96</v>
      </c>
      <c r="G33" s="14" t="s">
        <v>103</v>
      </c>
      <c r="H33" s="170" t="s">
        <v>93</v>
      </c>
      <c r="I33" s="14" t="s">
        <v>95</v>
      </c>
      <c r="J33" s="15"/>
    </row>
    <row r="34" spans="1:10" ht="15" customHeight="1">
      <c r="A34" s="260"/>
      <c r="B34" s="339" t="s">
        <v>242</v>
      </c>
      <c r="C34" s="42" t="str">
        <f>'D3 master'!C6</f>
        <v>AQD-SD3L4GN16-SG1   512x8</v>
      </c>
      <c r="D34" s="42" t="str">
        <f>'D3 master'!D6</f>
        <v>LSR-S3N04G1C20-SAC  512x8</v>
      </c>
      <c r="E34" s="14" t="s">
        <v>37</v>
      </c>
      <c r="F34" s="14" t="s">
        <v>96</v>
      </c>
      <c r="G34" s="14" t="s">
        <v>103</v>
      </c>
      <c r="H34" s="170" t="s">
        <v>93</v>
      </c>
      <c r="I34" s="14" t="s">
        <v>106</v>
      </c>
      <c r="J34" s="15"/>
    </row>
    <row r="35" spans="1:10" ht="15" customHeight="1">
      <c r="A35" s="260"/>
      <c r="B35" s="339" t="s">
        <v>404</v>
      </c>
      <c r="C35" s="42" t="str">
        <f>'D3 master'!C7</f>
        <v>AQD-SD3L8GN16-SG1  512x8</v>
      </c>
      <c r="D35" s="42" t="str">
        <f>'D3 master'!D7</f>
        <v>LSR-S3N08G1C20-SAC  512x8</v>
      </c>
      <c r="E35" s="14" t="s">
        <v>37</v>
      </c>
      <c r="F35" s="14" t="s">
        <v>96</v>
      </c>
      <c r="G35" s="14" t="s">
        <v>103</v>
      </c>
      <c r="H35" s="170" t="s">
        <v>93</v>
      </c>
      <c r="I35" s="14" t="s">
        <v>107</v>
      </c>
      <c r="J35" s="15"/>
    </row>
    <row r="36" spans="1:10" ht="15" customHeight="1">
      <c r="A36" s="260"/>
      <c r="B36" s="339"/>
      <c r="C36" s="42"/>
      <c r="D36" s="42"/>
      <c r="E36" s="14"/>
      <c r="F36" s="14"/>
      <c r="G36" s="14"/>
      <c r="H36" s="170"/>
      <c r="I36" s="14"/>
      <c r="J36" s="15"/>
    </row>
    <row r="37" spans="1:10" ht="15" customHeight="1">
      <c r="A37" s="260" t="s">
        <v>405</v>
      </c>
      <c r="B37" s="339" t="s">
        <v>406</v>
      </c>
      <c r="C37" s="42" t="str">
        <f>'D4 master'!C3</f>
        <v>SQR-SD4N4G3K2SNPGB  512x16  AQD-SD4U4GN32-SP 512x16</v>
      </c>
      <c r="D37" s="42" t="str">
        <f>'D4 master'!D3</f>
        <v>LSR-S4N04G04S0-STC 512x16</v>
      </c>
      <c r="E37" s="14" t="s">
        <v>37</v>
      </c>
      <c r="F37" s="14" t="s">
        <v>55</v>
      </c>
      <c r="G37" s="14" t="s">
        <v>103</v>
      </c>
      <c r="H37" s="170" t="s">
        <v>93</v>
      </c>
      <c r="I37" s="14" t="s">
        <v>106</v>
      </c>
      <c r="J37" s="15"/>
    </row>
    <row r="38" spans="1:10" ht="15" customHeight="1">
      <c r="A38" s="260"/>
      <c r="B38" s="339" t="s">
        <v>242</v>
      </c>
      <c r="C38" s="42" t="str">
        <f>'D4 master'!C4</f>
        <v>AQD-SD4U8GN32-SE 1x8   SQR-SD4N8G3K2SNBGB 1x8</v>
      </c>
      <c r="D38" s="42" t="str">
        <f>'D4 master'!D4</f>
        <v>LSR-S4N08GA3S0-STC 1x8</v>
      </c>
      <c r="E38" s="14" t="s">
        <v>37</v>
      </c>
      <c r="F38" s="14" t="s">
        <v>55</v>
      </c>
      <c r="G38" s="14" t="s">
        <v>103</v>
      </c>
      <c r="H38" s="170" t="s">
        <v>93</v>
      </c>
      <c r="I38" s="14" t="s">
        <v>107</v>
      </c>
      <c r="J38" s="15"/>
    </row>
    <row r="39" spans="1:10" ht="15" customHeight="1">
      <c r="A39" s="260"/>
      <c r="B39" s="339" t="s">
        <v>407</v>
      </c>
      <c r="C39" s="42" t="str">
        <f>'D4 master'!C5</f>
        <v>AQD-SD4U16GN32-SE 1x8   SQR-SD4N16G3K2SNGB 1x8</v>
      </c>
      <c r="D39" s="42" t="str">
        <f>'D4 master'!D5</f>
        <v>LSR-S4N16GA3S0-STC 1x8</v>
      </c>
      <c r="E39" s="14" t="s">
        <v>37</v>
      </c>
      <c r="F39" s="14" t="s">
        <v>55</v>
      </c>
      <c r="G39" s="14" t="s">
        <v>103</v>
      </c>
      <c r="H39" s="170" t="s">
        <v>93</v>
      </c>
      <c r="I39" s="14" t="s">
        <v>5</v>
      </c>
      <c r="J39" s="15"/>
    </row>
    <row r="40" spans="1:10" ht="15" customHeight="1">
      <c r="A40" s="260"/>
      <c r="B40" s="339"/>
      <c r="C40" s="42"/>
      <c r="D40" s="42"/>
      <c r="E40" s="14"/>
      <c r="F40" s="14"/>
      <c r="G40" s="14"/>
      <c r="H40" s="170"/>
      <c r="I40" s="14"/>
      <c r="J40" s="15"/>
    </row>
    <row r="41" spans="1:10" ht="15" customHeight="1">
      <c r="A41" s="260" t="s">
        <v>408</v>
      </c>
      <c r="B41" s="339" t="s">
        <v>409</v>
      </c>
      <c r="C41" s="42" t="str">
        <f>'D4 master'!C3</f>
        <v>SQR-SD4N4G3K2SNPGB  512x16  AQD-SD4U4GN32-SP 512x16</v>
      </c>
      <c r="D41" s="42" t="str">
        <f>'D4 master'!D3</f>
        <v>LSR-S4N04G04S0-STC 512x16</v>
      </c>
      <c r="E41" s="14" t="s">
        <v>37</v>
      </c>
      <c r="F41" s="14" t="s">
        <v>55</v>
      </c>
      <c r="G41" s="14" t="s">
        <v>103</v>
      </c>
      <c r="H41" s="170" t="s">
        <v>93</v>
      </c>
      <c r="I41" s="14" t="s">
        <v>106</v>
      </c>
      <c r="J41" s="15"/>
    </row>
    <row r="42" spans="1:10" ht="15" customHeight="1">
      <c r="A42" s="260"/>
      <c r="B42" s="339" t="s">
        <v>280</v>
      </c>
      <c r="C42" s="42" t="str">
        <f>'D4 master'!C4</f>
        <v>AQD-SD4U8GN32-SE 1x8   SQR-SD4N8G3K2SNBGB 1x8</v>
      </c>
      <c r="D42" s="42" t="str">
        <f>'D4 master'!D4</f>
        <v>LSR-S4N08GA3S0-STC 1x8</v>
      </c>
      <c r="E42" s="14" t="s">
        <v>37</v>
      </c>
      <c r="F42" s="14" t="s">
        <v>55</v>
      </c>
      <c r="G42" s="14" t="s">
        <v>103</v>
      </c>
      <c r="H42" s="170" t="s">
        <v>93</v>
      </c>
      <c r="I42" s="14" t="s">
        <v>107</v>
      </c>
      <c r="J42" s="15"/>
    </row>
    <row r="43" spans="1:10" ht="15" customHeight="1">
      <c r="A43" s="260"/>
      <c r="B43" s="339" t="s">
        <v>410</v>
      </c>
      <c r="C43" s="42" t="str">
        <f>'D4 master'!C5</f>
        <v>AQD-SD4U16GN32-SE 1x8   SQR-SD4N16G3K2SNGB 1x8</v>
      </c>
      <c r="D43" s="42" t="str">
        <f>'D4 master'!D5</f>
        <v>LSR-S4N16GA3S0-STC 1x8</v>
      </c>
      <c r="E43" s="14" t="s">
        <v>37</v>
      </c>
      <c r="F43" s="14" t="s">
        <v>55</v>
      </c>
      <c r="G43" s="14" t="s">
        <v>103</v>
      </c>
      <c r="H43" s="170" t="s">
        <v>93</v>
      </c>
      <c r="I43" s="14" t="s">
        <v>5</v>
      </c>
      <c r="J43" s="15"/>
    </row>
    <row r="44" spans="1:10" ht="15" customHeight="1">
      <c r="A44" s="260"/>
      <c r="B44" s="339"/>
      <c r="C44" s="42"/>
      <c r="D44" s="42"/>
      <c r="E44" s="14"/>
      <c r="F44" s="14"/>
      <c r="G44" s="14"/>
      <c r="H44" s="170"/>
      <c r="I44" s="14"/>
      <c r="J44" s="15"/>
    </row>
    <row r="45" spans="1:10" ht="15" customHeight="1">
      <c r="A45" s="260" t="s">
        <v>411</v>
      </c>
      <c r="B45" s="339" t="s">
        <v>397</v>
      </c>
      <c r="C45" s="42" t="str">
        <f>'D3 master'!C3</f>
        <v>SQR-SD3N2G1K6MNFKB  256x8</v>
      </c>
      <c r="D45" s="42">
        <f>'D3 master'!D3</f>
        <v>0</v>
      </c>
      <c r="E45" s="14" t="s">
        <v>37</v>
      </c>
      <c r="F45" s="14" t="s">
        <v>96</v>
      </c>
      <c r="G45" s="14" t="s">
        <v>103</v>
      </c>
      <c r="H45" s="170" t="s">
        <v>93</v>
      </c>
      <c r="I45" s="14" t="s">
        <v>95</v>
      </c>
      <c r="J45" s="15"/>
    </row>
    <row r="46" spans="1:10" ht="15" customHeight="1">
      <c r="A46" s="260"/>
      <c r="B46" s="339" t="s">
        <v>243</v>
      </c>
      <c r="C46" s="42" t="str">
        <f>'D3 master'!C5</f>
        <v>AQD-SD3L4GN16-SQ  256x8</v>
      </c>
      <c r="D46" s="42">
        <f>'D3 master'!D5</f>
        <v>0</v>
      </c>
      <c r="E46" s="14" t="s">
        <v>37</v>
      </c>
      <c r="F46" s="14" t="s">
        <v>96</v>
      </c>
      <c r="G46" s="14" t="s">
        <v>103</v>
      </c>
      <c r="H46" s="170" t="s">
        <v>93</v>
      </c>
      <c r="I46" s="14" t="s">
        <v>106</v>
      </c>
      <c r="J46" s="15"/>
    </row>
    <row r="47" spans="1:10" ht="15" customHeight="1">
      <c r="A47" s="260"/>
      <c r="B47" s="339" t="s">
        <v>412</v>
      </c>
      <c r="C47" s="42"/>
      <c r="D47" s="42"/>
      <c r="E47" s="14"/>
      <c r="F47" s="14"/>
      <c r="G47" s="14"/>
      <c r="H47" s="170"/>
      <c r="I47" s="14"/>
      <c r="J47" s="15"/>
    </row>
    <row r="48" spans="1:10" ht="15" customHeight="1">
      <c r="A48" s="260"/>
      <c r="B48" s="339"/>
      <c r="C48" s="42"/>
      <c r="D48" s="42"/>
      <c r="E48" s="14"/>
      <c r="F48" s="14"/>
      <c r="G48" s="14"/>
      <c r="H48" s="170"/>
      <c r="I48" s="14"/>
      <c r="J48" s="15"/>
    </row>
    <row r="49" spans="1:10" ht="15" customHeight="1">
      <c r="A49" s="260" t="s">
        <v>218</v>
      </c>
      <c r="B49" s="339" t="s">
        <v>390</v>
      </c>
      <c r="C49" s="42" t="str">
        <f>'D4 master'!C3</f>
        <v>SQR-SD4N4G3K2SNPGB  512x16  AQD-SD4U4GN32-SP 512x16</v>
      </c>
      <c r="D49" s="42" t="str">
        <f>'D4 master'!D3</f>
        <v>LSR-S4N04G04S0-STC 512x16</v>
      </c>
      <c r="E49" s="14" t="s">
        <v>37</v>
      </c>
      <c r="F49" s="14" t="s">
        <v>55</v>
      </c>
      <c r="G49" s="14" t="s">
        <v>103</v>
      </c>
      <c r="H49" s="170" t="s">
        <v>93</v>
      </c>
      <c r="I49" s="14" t="s">
        <v>106</v>
      </c>
      <c r="J49" s="15" t="e">
        <f>VLOOKUP(#REF!,master!A:A,2,FALSE)</f>
        <v>#REF!</v>
      </c>
    </row>
    <row r="50" spans="1:10" ht="15" customHeight="1">
      <c r="A50" s="260" t="s">
        <v>218</v>
      </c>
      <c r="B50" s="339" t="s">
        <v>243</v>
      </c>
      <c r="C50" s="42" t="str">
        <f>'D4 master'!C4</f>
        <v>AQD-SD4U8GN32-SE 1x8   SQR-SD4N8G3K2SNBGB 1x8</v>
      </c>
      <c r="D50" s="42" t="str">
        <f>'D4 master'!D4</f>
        <v>LSR-S4N08GA3S0-STC 1x8</v>
      </c>
      <c r="E50" s="14" t="s">
        <v>37</v>
      </c>
      <c r="F50" s="14" t="s">
        <v>55</v>
      </c>
      <c r="G50" s="14" t="s">
        <v>103</v>
      </c>
      <c r="H50" s="170" t="s">
        <v>93</v>
      </c>
      <c r="I50" s="14" t="s">
        <v>107</v>
      </c>
      <c r="J50" s="15" t="e">
        <f>VLOOKUP(#REF!,master!A:A,2,FALSE)</f>
        <v>#REF!</v>
      </c>
    </row>
    <row r="51" spans="1:10" ht="15" customHeight="1">
      <c r="A51" s="260" t="s">
        <v>218</v>
      </c>
      <c r="B51" s="339" t="s">
        <v>250</v>
      </c>
      <c r="C51" s="42" t="str">
        <f>'D4 master'!C5</f>
        <v>AQD-SD4U16GN32-SE 1x8   SQR-SD4N16G3K2SNGB 1x8</v>
      </c>
      <c r="D51" s="42" t="str">
        <f>'D4 master'!D5</f>
        <v>LSR-S4N16GA3S0-STC 1x8</v>
      </c>
      <c r="E51" s="14" t="s">
        <v>37</v>
      </c>
      <c r="F51" s="14" t="s">
        <v>55</v>
      </c>
      <c r="G51" s="14" t="s">
        <v>103</v>
      </c>
      <c r="H51" s="170" t="s">
        <v>93</v>
      </c>
      <c r="I51" s="14" t="s">
        <v>5</v>
      </c>
      <c r="J51" s="15" t="e">
        <f>VLOOKUP(#REF!,master!A:A,2,FALSE)</f>
        <v>#REF!</v>
      </c>
    </row>
    <row r="52" spans="1:10" ht="15" customHeight="1">
      <c r="A52" s="260"/>
      <c r="B52" s="339"/>
      <c r="C52" s="42"/>
      <c r="D52" s="331"/>
      <c r="E52" s="14"/>
      <c r="F52" s="14"/>
      <c r="G52" s="14"/>
      <c r="H52" s="170"/>
      <c r="I52" s="14"/>
      <c r="J52" s="15" t="e">
        <f>VLOOKUP(D49,master!A:A,2,FALSE)</f>
        <v>#N/A</v>
      </c>
    </row>
    <row r="53" spans="1:10" ht="15" customHeight="1">
      <c r="A53" s="260"/>
      <c r="B53" s="339"/>
      <c r="C53" s="42"/>
      <c r="D53" s="331"/>
      <c r="E53" s="14"/>
      <c r="F53" s="14"/>
      <c r="G53" s="14"/>
      <c r="H53" s="170"/>
      <c r="I53" s="14"/>
      <c r="J53" s="15"/>
    </row>
    <row r="54" spans="1:10" ht="15" customHeight="1">
      <c r="A54" s="260"/>
      <c r="B54" s="339"/>
      <c r="C54" s="42"/>
      <c r="D54" s="335"/>
      <c r="E54" s="14"/>
      <c r="F54" s="14"/>
      <c r="G54" s="14"/>
      <c r="H54" s="170"/>
      <c r="I54" s="14"/>
      <c r="J54" s="15" t="e">
        <f>VLOOKUP(D51,master!A:A,2,FALSE)</f>
        <v>#N/A</v>
      </c>
    </row>
    <row r="55" spans="1:10" ht="15" customHeight="1">
      <c r="A55" s="260"/>
      <c r="B55" s="339"/>
      <c r="C55" s="43"/>
      <c r="D55" s="335"/>
      <c r="E55" s="14"/>
      <c r="F55" s="14"/>
      <c r="G55" s="14"/>
      <c r="H55" s="170"/>
      <c r="I55" s="14"/>
      <c r="J55" s="15" t="e">
        <f>VLOOKUP(D52,master!A:A,2,FALSE)</f>
        <v>#N/A</v>
      </c>
    </row>
    <row r="56" spans="1:10" ht="15" customHeight="1">
      <c r="A56" s="260"/>
      <c r="B56" s="339"/>
      <c r="C56" s="43"/>
      <c r="D56" s="331"/>
      <c r="E56" s="14"/>
      <c r="F56" s="14"/>
      <c r="G56" s="14"/>
      <c r="H56" s="170"/>
      <c r="I56" s="14"/>
      <c r="J56" s="15" t="e">
        <f>VLOOKUP(D53,master!A:A,2,FALSE)</f>
        <v>#N/A</v>
      </c>
    </row>
    <row r="57" spans="1:10" ht="15" customHeight="1">
      <c r="A57" s="260"/>
      <c r="B57" s="339"/>
      <c r="C57" s="42"/>
      <c r="D57" s="331"/>
      <c r="E57" s="14"/>
      <c r="F57" s="14"/>
      <c r="G57" s="14"/>
      <c r="H57" s="170"/>
      <c r="I57" s="14"/>
      <c r="J57" s="15" t="e">
        <f>VLOOKUP(D54,master!A:A,2,FALSE)</f>
        <v>#N/A</v>
      </c>
    </row>
    <row r="58" spans="1:10" ht="15" customHeight="1">
      <c r="A58" s="260"/>
      <c r="B58" s="339"/>
      <c r="C58" s="42"/>
      <c r="D58" s="331"/>
      <c r="E58" s="14"/>
      <c r="F58" s="14"/>
      <c r="G58" s="14"/>
      <c r="H58" s="170"/>
      <c r="I58" s="14"/>
      <c r="J58" s="15"/>
    </row>
    <row r="59" spans="1:10" ht="15" customHeight="1">
      <c r="A59" s="260"/>
      <c r="B59" s="260"/>
      <c r="C59" s="40"/>
      <c r="D59" s="331"/>
      <c r="E59" s="14"/>
      <c r="F59" s="14"/>
      <c r="G59" s="14"/>
      <c r="H59" s="170"/>
      <c r="I59" s="14"/>
      <c r="J59" s="15" t="e">
        <f>VLOOKUP(D56,master!A:A,2,FALSE)</f>
        <v>#N/A</v>
      </c>
    </row>
    <row r="60" spans="1:10" ht="15" customHeight="1">
      <c r="A60" s="260"/>
      <c r="B60" s="260"/>
      <c r="C60" s="40"/>
      <c r="D60" s="331"/>
      <c r="E60" s="14"/>
      <c r="F60" s="14"/>
      <c r="G60" s="14"/>
      <c r="H60" s="170"/>
      <c r="I60" s="14"/>
      <c r="J60" s="15"/>
    </row>
    <row r="61" spans="1:10" ht="15" customHeight="1">
      <c r="A61" s="262"/>
      <c r="B61" s="262"/>
      <c r="C61" s="42"/>
      <c r="D61" s="336"/>
      <c r="E61" s="17"/>
      <c r="F61" s="17"/>
      <c r="G61" s="17"/>
      <c r="H61" s="170"/>
      <c r="I61" s="17"/>
      <c r="J61" s="15" t="e">
        <f>VLOOKUP(D58,master!A:A,2,FALSE)</f>
        <v>#N/A</v>
      </c>
    </row>
    <row r="62" spans="1:10" ht="15" customHeight="1">
      <c r="A62" s="262"/>
      <c r="B62" s="262"/>
      <c r="C62" s="42"/>
      <c r="D62" s="336"/>
      <c r="E62" s="17"/>
      <c r="F62" s="17"/>
      <c r="G62" s="17"/>
      <c r="H62" s="170"/>
      <c r="I62" s="17"/>
      <c r="J62" s="15"/>
    </row>
    <row r="63" spans="1:10" ht="15" customHeight="1">
      <c r="A63" s="262"/>
      <c r="B63" s="262"/>
      <c r="C63" s="42"/>
      <c r="D63" s="341"/>
      <c r="E63" s="17"/>
      <c r="F63" s="17"/>
      <c r="G63" s="17"/>
      <c r="H63" s="170"/>
      <c r="I63" s="17"/>
      <c r="J63" s="15"/>
    </row>
    <row r="64" spans="1:10" ht="16.5" customHeight="1">
      <c r="A64" s="260"/>
      <c r="B64" s="260"/>
      <c r="C64" s="43"/>
      <c r="E64" s="14"/>
      <c r="F64" s="14"/>
      <c r="G64" s="14"/>
      <c r="H64" s="14"/>
      <c r="I64" s="14"/>
      <c r="J64" s="15"/>
    </row>
    <row r="65" spans="10:10" ht="15" customHeight="1">
      <c r="J65" s="15"/>
    </row>
  </sheetData>
  <sortState xmlns:xlrd2="http://schemas.microsoft.com/office/spreadsheetml/2017/richdata2" ref="A3:J65">
    <sortCondition ref="A3:A65"/>
  </sortState>
  <phoneticPr fontId="2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96BB-35AE-40E6-AE8D-C23ED9BB130A}">
  <dimension ref="A3:K42"/>
  <sheetViews>
    <sheetView zoomScale="118" zoomScaleNormal="118" workbookViewId="0">
      <selection activeCell="D40" sqref="D40:D41"/>
    </sheetView>
  </sheetViews>
  <sheetFormatPr defaultRowHeight="15"/>
  <cols>
    <col min="2" max="2" width="38.26953125" customWidth="1"/>
    <col min="3" max="4" width="31.7265625" customWidth="1"/>
    <col min="7" max="7" width="12.36328125" customWidth="1"/>
  </cols>
  <sheetData>
    <row r="3" spans="1:11" ht="15.6">
      <c r="A3" s="154"/>
      <c r="B3" s="273" t="s">
        <v>137</v>
      </c>
      <c r="C3" s="274" t="s">
        <v>37</v>
      </c>
      <c r="D3" s="274"/>
      <c r="E3" s="273" t="s">
        <v>93</v>
      </c>
      <c r="F3" s="273" t="s">
        <v>103</v>
      </c>
      <c r="G3" s="154"/>
      <c r="H3" s="219"/>
      <c r="I3" s="154"/>
      <c r="K3" s="28" t="s">
        <v>508</v>
      </c>
    </row>
    <row r="4" spans="1:11" ht="15.6">
      <c r="A4" s="275" t="s">
        <v>91</v>
      </c>
      <c r="B4" s="353" t="s">
        <v>897</v>
      </c>
      <c r="C4" s="342" t="s">
        <v>164</v>
      </c>
      <c r="D4" s="493" t="s">
        <v>937</v>
      </c>
      <c r="E4" s="275" t="s">
        <v>37</v>
      </c>
      <c r="F4" s="224" t="s">
        <v>137</v>
      </c>
      <c r="G4" s="225" t="s">
        <v>103</v>
      </c>
      <c r="H4" s="276" t="s">
        <v>93</v>
      </c>
      <c r="I4" s="275" t="s">
        <v>91</v>
      </c>
    </row>
    <row r="5" spans="1:11" ht="15.6">
      <c r="A5" s="225" t="s">
        <v>88</v>
      </c>
      <c r="B5" s="354" t="s">
        <v>898</v>
      </c>
      <c r="C5" s="342" t="s">
        <v>165</v>
      </c>
      <c r="D5" s="493" t="s">
        <v>938</v>
      </c>
      <c r="E5" s="224" t="s">
        <v>37</v>
      </c>
      <c r="F5" s="224" t="s">
        <v>137</v>
      </c>
      <c r="G5" s="225" t="s">
        <v>103</v>
      </c>
      <c r="H5" s="226" t="s">
        <v>93</v>
      </c>
      <c r="I5" s="225" t="s">
        <v>88</v>
      </c>
    </row>
    <row r="6" spans="1:11" ht="15.6">
      <c r="A6" s="224" t="s">
        <v>102</v>
      </c>
      <c r="B6" s="354" t="s">
        <v>899</v>
      </c>
      <c r="C6" s="342" t="s">
        <v>166</v>
      </c>
      <c r="D6" s="493" t="s">
        <v>939</v>
      </c>
      <c r="E6" s="224" t="s">
        <v>37</v>
      </c>
      <c r="F6" s="224" t="s">
        <v>137</v>
      </c>
      <c r="G6" s="225" t="s">
        <v>103</v>
      </c>
      <c r="H6" s="226" t="s">
        <v>93</v>
      </c>
      <c r="I6" s="224" t="s">
        <v>102</v>
      </c>
    </row>
    <row r="7" spans="1:11" ht="15.6">
      <c r="A7" s="154"/>
      <c r="B7" s="154"/>
      <c r="C7" s="154"/>
      <c r="D7" s="494"/>
      <c r="E7" s="154"/>
      <c r="F7" s="154"/>
      <c r="G7" s="154"/>
      <c r="H7" s="219"/>
      <c r="I7" s="154"/>
    </row>
    <row r="8" spans="1:11" ht="15.6">
      <c r="A8" s="154"/>
      <c r="B8" s="273" t="s">
        <v>137</v>
      </c>
      <c r="C8" s="274" t="s">
        <v>231</v>
      </c>
      <c r="E8" s="271" t="s">
        <v>112</v>
      </c>
      <c r="F8" s="273" t="s">
        <v>103</v>
      </c>
      <c r="G8" s="276"/>
      <c r="H8" s="276"/>
      <c r="I8" s="275"/>
    </row>
    <row r="9" spans="1:11" ht="15.6">
      <c r="A9" s="225" t="s">
        <v>91</v>
      </c>
      <c r="B9" s="344" t="s">
        <v>413</v>
      </c>
      <c r="C9" s="346" t="s">
        <v>414</v>
      </c>
      <c r="D9" s="495" t="s">
        <v>940</v>
      </c>
      <c r="E9" s="224" t="s">
        <v>37</v>
      </c>
      <c r="F9" s="224" t="s">
        <v>137</v>
      </c>
      <c r="G9" s="225" t="s">
        <v>103</v>
      </c>
      <c r="H9" s="226" t="s">
        <v>112</v>
      </c>
      <c r="I9" s="225" t="s">
        <v>91</v>
      </c>
    </row>
    <row r="10" spans="1:11" ht="15.6">
      <c r="A10" s="225" t="s">
        <v>88</v>
      </c>
      <c r="B10" s="345" t="s">
        <v>903</v>
      </c>
      <c r="C10" s="346" t="s">
        <v>415</v>
      </c>
      <c r="D10" s="495" t="s">
        <v>941</v>
      </c>
      <c r="E10" s="224" t="s">
        <v>37</v>
      </c>
      <c r="F10" s="224" t="s">
        <v>137</v>
      </c>
      <c r="G10" s="225" t="s">
        <v>103</v>
      </c>
      <c r="H10" s="226" t="s">
        <v>112</v>
      </c>
      <c r="I10" s="225" t="s">
        <v>88</v>
      </c>
    </row>
    <row r="11" spans="1:11" ht="15.6">
      <c r="A11" s="225" t="s">
        <v>102</v>
      </c>
      <c r="B11" s="345" t="s">
        <v>904</v>
      </c>
      <c r="C11" s="346" t="s">
        <v>416</v>
      </c>
      <c r="D11" s="495" t="s">
        <v>942</v>
      </c>
      <c r="E11" s="224" t="s">
        <v>37</v>
      </c>
      <c r="F11" s="224" t="s">
        <v>137</v>
      </c>
      <c r="G11" s="225" t="s">
        <v>103</v>
      </c>
      <c r="H11" s="226" t="s">
        <v>112</v>
      </c>
      <c r="I11" s="225" t="s">
        <v>102</v>
      </c>
    </row>
    <row r="12" spans="1:11" ht="15.6">
      <c r="A12" s="154"/>
      <c r="B12" s="269"/>
      <c r="C12" s="277"/>
      <c r="D12" s="496"/>
      <c r="E12" s="224"/>
      <c r="F12" s="224"/>
      <c r="G12" s="225"/>
      <c r="H12" s="226"/>
      <c r="I12" s="225"/>
    </row>
    <row r="13" spans="1:11" ht="15.6">
      <c r="A13" s="154"/>
      <c r="B13" s="273" t="s">
        <v>137</v>
      </c>
      <c r="C13" s="274" t="s">
        <v>225</v>
      </c>
      <c r="E13" s="273" t="s">
        <v>93</v>
      </c>
      <c r="F13" s="273" t="s">
        <v>42</v>
      </c>
      <c r="G13" s="154"/>
      <c r="H13" s="219"/>
      <c r="I13" s="154"/>
    </row>
    <row r="14" spans="1:11" ht="15.6">
      <c r="A14" s="154" t="s">
        <v>88</v>
      </c>
      <c r="B14" s="353" t="s">
        <v>896</v>
      </c>
      <c r="C14" s="346" t="s">
        <v>417</v>
      </c>
      <c r="D14" s="495" t="s">
        <v>943</v>
      </c>
      <c r="E14" s="154" t="s">
        <v>225</v>
      </c>
      <c r="F14" s="224" t="s">
        <v>137</v>
      </c>
      <c r="G14" s="154" t="s">
        <v>42</v>
      </c>
      <c r="H14" s="219" t="s">
        <v>93</v>
      </c>
      <c r="I14" s="154" t="s">
        <v>88</v>
      </c>
    </row>
    <row r="15" spans="1:11" ht="15.6">
      <c r="A15" s="154" t="s">
        <v>102</v>
      </c>
      <c r="B15" s="355" t="s">
        <v>905</v>
      </c>
      <c r="C15" s="346" t="s">
        <v>418</v>
      </c>
      <c r="D15" s="495" t="s">
        <v>944</v>
      </c>
      <c r="E15" s="154" t="s">
        <v>225</v>
      </c>
      <c r="F15" s="224" t="s">
        <v>137</v>
      </c>
      <c r="G15" s="154" t="s">
        <v>42</v>
      </c>
      <c r="H15" s="219" t="s">
        <v>93</v>
      </c>
      <c r="I15" s="154" t="s">
        <v>102</v>
      </c>
    </row>
    <row r="16" spans="1:11" ht="15.6">
      <c r="A16" s="154"/>
      <c r="B16" s="154"/>
      <c r="C16" s="154"/>
      <c r="E16" s="275"/>
      <c r="F16" s="275"/>
      <c r="G16" s="276"/>
      <c r="H16" s="276"/>
      <c r="I16" s="275"/>
    </row>
    <row r="17" spans="1:9" ht="15.6">
      <c r="A17" s="154"/>
      <c r="B17" s="273" t="s">
        <v>137</v>
      </c>
      <c r="C17" s="274" t="s">
        <v>228</v>
      </c>
      <c r="D17" s="274"/>
      <c r="E17" s="278" t="s">
        <v>112</v>
      </c>
      <c r="F17" s="273" t="s">
        <v>42</v>
      </c>
      <c r="G17" s="276"/>
      <c r="H17" s="276"/>
      <c r="I17" s="275"/>
    </row>
    <row r="18" spans="1:9" ht="15.6">
      <c r="A18" s="154" t="s">
        <v>88</v>
      </c>
      <c r="B18" s="465" t="s">
        <v>916</v>
      </c>
      <c r="C18" s="126"/>
      <c r="D18" s="126"/>
      <c r="E18" s="154" t="s">
        <v>225</v>
      </c>
      <c r="F18" s="224" t="s">
        <v>137</v>
      </c>
      <c r="G18" s="154" t="s">
        <v>42</v>
      </c>
      <c r="H18" s="219" t="s">
        <v>112</v>
      </c>
      <c r="I18" s="154" t="s">
        <v>88</v>
      </c>
    </row>
    <row r="19" spans="1:9" ht="15.6">
      <c r="A19" s="154" t="s">
        <v>102</v>
      </c>
      <c r="B19" s="465" t="s">
        <v>917</v>
      </c>
      <c r="C19" s="126"/>
      <c r="D19" s="126"/>
      <c r="E19" s="154" t="s">
        <v>225</v>
      </c>
      <c r="F19" s="224" t="s">
        <v>137</v>
      </c>
      <c r="G19" s="154" t="s">
        <v>147</v>
      </c>
      <c r="H19" s="219" t="s">
        <v>112</v>
      </c>
      <c r="I19" s="154" t="s">
        <v>102</v>
      </c>
    </row>
    <row r="20" spans="1:9" ht="15.6">
      <c r="A20" s="154"/>
      <c r="B20" s="154"/>
      <c r="C20" s="154"/>
      <c r="D20" s="154"/>
      <c r="E20" s="154"/>
      <c r="F20" s="154"/>
      <c r="G20" s="154"/>
      <c r="H20" s="154"/>
      <c r="I20" s="154"/>
    </row>
    <row r="21" spans="1:9" ht="15.6">
      <c r="A21" s="154"/>
      <c r="B21" s="273" t="s">
        <v>137</v>
      </c>
      <c r="C21" s="274" t="s">
        <v>222</v>
      </c>
      <c r="D21" s="274"/>
      <c r="E21" s="273" t="s">
        <v>93</v>
      </c>
      <c r="F21" s="273" t="s">
        <v>103</v>
      </c>
      <c r="G21" s="154"/>
      <c r="H21" s="219"/>
      <c r="I21" s="154"/>
    </row>
    <row r="22" spans="1:9" ht="15.6">
      <c r="A22" s="275" t="s">
        <v>91</v>
      </c>
      <c r="B22" s="354" t="s">
        <v>900</v>
      </c>
      <c r="C22" s="342" t="s">
        <v>419</v>
      </c>
      <c r="D22" s="493" t="s">
        <v>945</v>
      </c>
      <c r="E22" s="275" t="s">
        <v>215</v>
      </c>
      <c r="F22" s="224" t="s">
        <v>137</v>
      </c>
      <c r="G22" s="225" t="s">
        <v>103</v>
      </c>
      <c r="H22" s="276" t="s">
        <v>93</v>
      </c>
      <c r="I22" s="275" t="s">
        <v>91</v>
      </c>
    </row>
    <row r="23" spans="1:9" ht="15.6">
      <c r="A23" s="225" t="s">
        <v>88</v>
      </c>
      <c r="B23" s="354" t="s">
        <v>901</v>
      </c>
      <c r="C23" s="342" t="s">
        <v>420</v>
      </c>
      <c r="D23" s="493" t="s">
        <v>946</v>
      </c>
      <c r="E23" s="275" t="s">
        <v>215</v>
      </c>
      <c r="F23" s="224" t="s">
        <v>137</v>
      </c>
      <c r="G23" s="225" t="s">
        <v>103</v>
      </c>
      <c r="H23" s="226" t="s">
        <v>93</v>
      </c>
      <c r="I23" s="225" t="s">
        <v>88</v>
      </c>
    </row>
    <row r="24" spans="1:9" ht="15.6">
      <c r="A24" s="224" t="s">
        <v>102</v>
      </c>
      <c r="B24" s="354" t="s">
        <v>902</v>
      </c>
      <c r="C24" s="342" t="s">
        <v>421</v>
      </c>
      <c r="D24" s="493" t="s">
        <v>947</v>
      </c>
      <c r="E24" s="275" t="s">
        <v>215</v>
      </c>
      <c r="F24" s="224" t="s">
        <v>137</v>
      </c>
      <c r="G24" s="225" t="s">
        <v>103</v>
      </c>
      <c r="H24" s="226" t="s">
        <v>93</v>
      </c>
      <c r="I24" s="224" t="s">
        <v>102</v>
      </c>
    </row>
    <row r="25" spans="1:9" ht="15.6">
      <c r="A25" s="154"/>
      <c r="B25" s="154"/>
      <c r="C25" s="232"/>
      <c r="D25" s="494"/>
      <c r="E25" s="154"/>
      <c r="F25" s="154"/>
      <c r="G25" s="154"/>
      <c r="H25" s="219"/>
      <c r="I25" s="154"/>
    </row>
    <row r="26" spans="1:9" ht="15.6">
      <c r="A26" s="154"/>
      <c r="B26" s="273" t="s">
        <v>137</v>
      </c>
      <c r="C26" s="274" t="s">
        <v>232</v>
      </c>
      <c r="D26" s="494"/>
      <c r="E26" s="271" t="s">
        <v>112</v>
      </c>
      <c r="F26" s="273" t="s">
        <v>103</v>
      </c>
      <c r="G26" s="276"/>
      <c r="H26" s="276"/>
      <c r="I26" s="275"/>
    </row>
    <row r="27" spans="1:9" ht="15.6">
      <c r="A27" s="225" t="s">
        <v>91</v>
      </c>
      <c r="B27" s="146" t="s">
        <v>148</v>
      </c>
      <c r="C27" s="150"/>
      <c r="E27" s="275" t="s">
        <v>215</v>
      </c>
      <c r="F27" s="224" t="s">
        <v>137</v>
      </c>
      <c r="G27" s="225" t="s">
        <v>103</v>
      </c>
      <c r="H27" s="226" t="s">
        <v>112</v>
      </c>
      <c r="I27" s="225" t="s">
        <v>91</v>
      </c>
    </row>
    <row r="28" spans="1:9" ht="15.6">
      <c r="A28" s="225" t="s">
        <v>88</v>
      </c>
      <c r="B28" s="146" t="s">
        <v>148</v>
      </c>
      <c r="C28" s="150"/>
      <c r="D28" s="150"/>
      <c r="E28" s="275" t="s">
        <v>215</v>
      </c>
      <c r="F28" s="224" t="s">
        <v>137</v>
      </c>
      <c r="G28" s="225" t="s">
        <v>103</v>
      </c>
      <c r="H28" s="226" t="s">
        <v>112</v>
      </c>
      <c r="I28" s="225" t="s">
        <v>88</v>
      </c>
    </row>
    <row r="29" spans="1:9" ht="15.6">
      <c r="A29" s="225" t="s">
        <v>102</v>
      </c>
      <c r="B29" s="146" t="s">
        <v>148</v>
      </c>
      <c r="C29" s="150"/>
      <c r="D29" s="150"/>
      <c r="E29" s="275" t="s">
        <v>215</v>
      </c>
      <c r="F29" s="224" t="s">
        <v>137</v>
      </c>
      <c r="G29" s="225" t="s">
        <v>103</v>
      </c>
      <c r="H29" s="226" t="s">
        <v>112</v>
      </c>
      <c r="I29" s="225" t="s">
        <v>102</v>
      </c>
    </row>
    <row r="30" spans="1:9" ht="15.6">
      <c r="A30" s="154"/>
      <c r="B30" s="269"/>
      <c r="C30" s="277"/>
      <c r="D30" s="277"/>
      <c r="E30" s="224"/>
      <c r="F30" s="224"/>
      <c r="G30" s="225"/>
      <c r="H30" s="226"/>
      <c r="I30" s="225"/>
    </row>
    <row r="31" spans="1:9" ht="15.6">
      <c r="A31" s="154"/>
      <c r="B31" s="273" t="s">
        <v>137</v>
      </c>
      <c r="C31" s="274" t="s">
        <v>226</v>
      </c>
      <c r="D31" s="274"/>
      <c r="E31" s="273" t="s">
        <v>93</v>
      </c>
      <c r="F31" s="273" t="s">
        <v>42</v>
      </c>
      <c r="G31" s="154"/>
      <c r="H31" s="219"/>
      <c r="I31" s="154"/>
    </row>
    <row r="32" spans="1:9" ht="15.6">
      <c r="A32" s="154" t="s">
        <v>88</v>
      </c>
      <c r="B32" s="360" t="s">
        <v>513</v>
      </c>
      <c r="C32" s="346" t="s">
        <v>422</v>
      </c>
      <c r="D32" s="495" t="s">
        <v>948</v>
      </c>
      <c r="E32" s="275" t="s">
        <v>226</v>
      </c>
      <c r="F32" s="224" t="s">
        <v>137</v>
      </c>
      <c r="G32" s="154" t="s">
        <v>42</v>
      </c>
      <c r="H32" s="219" t="s">
        <v>93</v>
      </c>
      <c r="I32" s="154" t="s">
        <v>88</v>
      </c>
    </row>
    <row r="33" spans="1:9" ht="15.6">
      <c r="A33" s="154" t="s">
        <v>102</v>
      </c>
      <c r="B33" s="360" t="s">
        <v>906</v>
      </c>
      <c r="C33" s="346" t="s">
        <v>423</v>
      </c>
      <c r="D33" s="495" t="s">
        <v>949</v>
      </c>
      <c r="E33" s="275" t="s">
        <v>226</v>
      </c>
      <c r="F33" s="224" t="s">
        <v>137</v>
      </c>
      <c r="G33" s="154" t="s">
        <v>42</v>
      </c>
      <c r="H33" s="219" t="s">
        <v>93</v>
      </c>
      <c r="I33" s="154" t="s">
        <v>102</v>
      </c>
    </row>
    <row r="34" spans="1:9" ht="15.6">
      <c r="A34" s="154"/>
      <c r="B34" s="154"/>
      <c r="C34" s="232"/>
      <c r="E34" s="275"/>
      <c r="F34" s="275"/>
      <c r="G34" s="276"/>
      <c r="H34" s="276"/>
      <c r="I34" s="275"/>
    </row>
    <row r="35" spans="1:9" ht="15.6">
      <c r="A35" s="154"/>
      <c r="B35" s="273" t="s">
        <v>137</v>
      </c>
      <c r="C35" s="274" t="s">
        <v>229</v>
      </c>
      <c r="D35" s="274"/>
      <c r="E35" s="278" t="s">
        <v>112</v>
      </c>
      <c r="F35" s="273" t="s">
        <v>42</v>
      </c>
      <c r="G35" s="276"/>
      <c r="H35" s="276"/>
      <c r="I35" s="275"/>
    </row>
    <row r="36" spans="1:9" ht="15.6">
      <c r="A36" s="154" t="s">
        <v>88</v>
      </c>
      <c r="B36" s="146" t="s">
        <v>148</v>
      </c>
      <c r="C36" s="126"/>
      <c r="D36" s="126"/>
      <c r="E36" s="275" t="s">
        <v>226</v>
      </c>
      <c r="F36" s="224" t="s">
        <v>137</v>
      </c>
      <c r="G36" s="154" t="s">
        <v>42</v>
      </c>
      <c r="H36" s="219" t="s">
        <v>112</v>
      </c>
      <c r="I36" s="154" t="s">
        <v>88</v>
      </c>
    </row>
    <row r="37" spans="1:9" ht="15.6">
      <c r="A37" s="154" t="s">
        <v>102</v>
      </c>
      <c r="B37" s="146" t="s">
        <v>148</v>
      </c>
      <c r="C37" s="126"/>
      <c r="D37" s="126"/>
      <c r="E37" s="275" t="s">
        <v>226</v>
      </c>
      <c r="F37" s="224" t="s">
        <v>137</v>
      </c>
      <c r="G37" s="154" t="s">
        <v>147</v>
      </c>
      <c r="H37" s="219" t="s">
        <v>112</v>
      </c>
      <c r="I37" s="154" t="s">
        <v>102</v>
      </c>
    </row>
    <row r="38" spans="1:9" ht="15.6">
      <c r="A38" s="154"/>
      <c r="B38" s="154"/>
      <c r="C38" s="154"/>
      <c r="D38" s="154"/>
      <c r="E38" s="154"/>
      <c r="F38" s="154"/>
      <c r="G38" s="154"/>
      <c r="H38" s="154"/>
      <c r="I38" s="154"/>
    </row>
    <row r="39" spans="1:9" ht="15.6">
      <c r="A39" s="154"/>
      <c r="B39" s="273" t="s">
        <v>137</v>
      </c>
      <c r="C39" s="274" t="s">
        <v>223</v>
      </c>
      <c r="D39" s="274"/>
      <c r="E39" s="273" t="s">
        <v>93</v>
      </c>
      <c r="F39" s="273" t="s">
        <v>42</v>
      </c>
      <c r="G39" s="154"/>
      <c r="H39" s="219"/>
      <c r="I39" s="154"/>
    </row>
    <row r="40" spans="1:9" ht="15.6">
      <c r="A40" s="154" t="s">
        <v>88</v>
      </c>
      <c r="B40" s="342" t="s">
        <v>426</v>
      </c>
      <c r="C40" s="342" t="s">
        <v>427</v>
      </c>
      <c r="D40" s="493" t="s">
        <v>950</v>
      </c>
      <c r="E40" s="275" t="s">
        <v>223</v>
      </c>
      <c r="F40" s="224" t="s">
        <v>137</v>
      </c>
      <c r="G40" s="154" t="s">
        <v>42</v>
      </c>
      <c r="H40" s="219" t="s">
        <v>93</v>
      </c>
      <c r="I40" s="154" t="s">
        <v>88</v>
      </c>
    </row>
    <row r="41" spans="1:9" ht="15.6">
      <c r="A41" s="154" t="s">
        <v>102</v>
      </c>
      <c r="B41" s="342" t="s">
        <v>424</v>
      </c>
      <c r="C41" s="342" t="s">
        <v>425</v>
      </c>
      <c r="D41" s="493" t="s">
        <v>951</v>
      </c>
      <c r="E41" s="275" t="s">
        <v>223</v>
      </c>
      <c r="F41" s="224" t="s">
        <v>137</v>
      </c>
      <c r="G41" s="154" t="s">
        <v>42</v>
      </c>
      <c r="H41" s="219" t="s">
        <v>93</v>
      </c>
      <c r="I41" s="154" t="s">
        <v>102</v>
      </c>
    </row>
    <row r="42" spans="1:9" ht="15.6">
      <c r="A42" s="154" t="s">
        <v>233</v>
      </c>
      <c r="B42" s="343" t="s">
        <v>428</v>
      </c>
      <c r="C42" s="97" t="s">
        <v>148</v>
      </c>
      <c r="D42" s="97"/>
      <c r="E42" s="275" t="s">
        <v>223</v>
      </c>
      <c r="F42" s="224" t="s">
        <v>137</v>
      </c>
      <c r="G42" s="154" t="s">
        <v>42</v>
      </c>
      <c r="H42" s="219" t="s">
        <v>93</v>
      </c>
      <c r="I42" s="154" t="s">
        <v>233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743D-3582-4459-AB54-BFA2ABAC4B74}">
  <dimension ref="A2:J64"/>
  <sheetViews>
    <sheetView zoomScale="88" zoomScaleNormal="88" workbookViewId="0">
      <selection activeCell="E52" sqref="E52"/>
    </sheetView>
  </sheetViews>
  <sheetFormatPr defaultRowHeight="15.6"/>
  <cols>
    <col min="2" max="2" width="8.7265625" style="165"/>
    <col min="3" max="3" width="62.90625" style="165" customWidth="1"/>
    <col min="4" max="5" width="27" style="165" customWidth="1"/>
    <col min="6" max="6" width="18.54296875" style="165" customWidth="1"/>
    <col min="7" max="10" width="8.7265625" style="165"/>
  </cols>
  <sheetData>
    <row r="2" spans="1:10">
      <c r="C2" s="267" t="s">
        <v>55</v>
      </c>
      <c r="D2" s="268" t="s">
        <v>37</v>
      </c>
      <c r="E2" s="268"/>
      <c r="F2" s="270" t="s">
        <v>93</v>
      </c>
      <c r="G2" s="267" t="s">
        <v>103</v>
      </c>
      <c r="H2" s="221"/>
      <c r="I2" s="222"/>
      <c r="J2" s="221"/>
    </row>
    <row r="3" spans="1:10">
      <c r="B3" s="223" t="s">
        <v>90</v>
      </c>
      <c r="C3" s="361" t="s">
        <v>918</v>
      </c>
      <c r="D3" s="362" t="s">
        <v>504</v>
      </c>
      <c r="E3" s="495" t="s">
        <v>952</v>
      </c>
      <c r="F3" s="223" t="s">
        <v>37</v>
      </c>
      <c r="G3" s="224" t="s">
        <v>55</v>
      </c>
      <c r="H3" s="225" t="s">
        <v>103</v>
      </c>
      <c r="I3" s="227" t="s">
        <v>93</v>
      </c>
      <c r="J3" s="223" t="s">
        <v>90</v>
      </c>
    </row>
    <row r="4" spans="1:10">
      <c r="B4" s="223" t="s">
        <v>91</v>
      </c>
      <c r="C4" s="363" t="s">
        <v>919</v>
      </c>
      <c r="D4" s="362" t="s">
        <v>429</v>
      </c>
      <c r="E4" s="495" t="s">
        <v>953</v>
      </c>
      <c r="F4" s="223" t="s">
        <v>37</v>
      </c>
      <c r="G4" s="224" t="s">
        <v>55</v>
      </c>
      <c r="H4" s="225" t="s">
        <v>103</v>
      </c>
      <c r="I4" s="227" t="s">
        <v>93</v>
      </c>
      <c r="J4" s="223" t="s">
        <v>91</v>
      </c>
    </row>
    <row r="5" spans="1:10">
      <c r="A5" s="28" t="s">
        <v>509</v>
      </c>
      <c r="B5" s="223" t="s">
        <v>88</v>
      </c>
      <c r="C5" s="363" t="s">
        <v>920</v>
      </c>
      <c r="D5" s="362" t="s">
        <v>430</v>
      </c>
      <c r="E5" s="495" t="s">
        <v>954</v>
      </c>
      <c r="F5" s="223" t="s">
        <v>37</v>
      </c>
      <c r="G5" s="224" t="s">
        <v>55</v>
      </c>
      <c r="H5" s="225" t="s">
        <v>103</v>
      </c>
      <c r="I5" s="227" t="s">
        <v>93</v>
      </c>
      <c r="J5" s="223" t="s">
        <v>88</v>
      </c>
    </row>
    <row r="6" spans="1:10">
      <c r="A6" s="28" t="s">
        <v>510</v>
      </c>
      <c r="B6" s="225" t="s">
        <v>88</v>
      </c>
      <c r="C6" s="363" t="s">
        <v>920</v>
      </c>
      <c r="D6" s="364" t="s">
        <v>433</v>
      </c>
      <c r="E6" s="501" t="s">
        <v>956</v>
      </c>
      <c r="F6" s="224" t="s">
        <v>37</v>
      </c>
      <c r="G6" s="224" t="s">
        <v>55</v>
      </c>
      <c r="H6" s="225" t="s">
        <v>103</v>
      </c>
      <c r="I6" s="226" t="s">
        <v>93</v>
      </c>
      <c r="J6" s="225" t="s">
        <v>88</v>
      </c>
    </row>
    <row r="7" spans="1:10">
      <c r="B7" s="224" t="s">
        <v>102</v>
      </c>
      <c r="C7" s="356" t="s">
        <v>431</v>
      </c>
      <c r="D7" s="362" t="s">
        <v>432</v>
      </c>
      <c r="E7" s="495" t="s">
        <v>955</v>
      </c>
      <c r="F7" s="224" t="s">
        <v>37</v>
      </c>
      <c r="G7" s="224" t="s">
        <v>55</v>
      </c>
      <c r="H7" s="225" t="s">
        <v>103</v>
      </c>
      <c r="I7" s="226" t="s">
        <v>93</v>
      </c>
      <c r="J7" s="224" t="s">
        <v>102</v>
      </c>
    </row>
    <row r="8" spans="1:10">
      <c r="C8" s="221"/>
      <c r="D8" s="233"/>
      <c r="F8" s="221"/>
      <c r="G8" s="221"/>
      <c r="H8" s="221"/>
      <c r="I8" s="222"/>
      <c r="J8" s="221"/>
    </row>
    <row r="9" spans="1:10">
      <c r="C9" s="267" t="s">
        <v>55</v>
      </c>
      <c r="D9" s="268" t="s">
        <v>227</v>
      </c>
      <c r="E9" s="500"/>
      <c r="F9" s="271" t="s">
        <v>112</v>
      </c>
      <c r="G9" s="267" t="s">
        <v>103</v>
      </c>
      <c r="H9" s="229"/>
      <c r="I9" s="229"/>
      <c r="J9" s="228"/>
    </row>
    <row r="10" spans="1:10">
      <c r="B10" s="225" t="s">
        <v>90</v>
      </c>
      <c r="C10" s="357" t="s">
        <v>512</v>
      </c>
      <c r="D10" s="155"/>
      <c r="F10" s="224" t="s">
        <v>37</v>
      </c>
      <c r="G10" s="224" t="s">
        <v>55</v>
      </c>
      <c r="H10" s="225" t="s">
        <v>103</v>
      </c>
      <c r="I10" s="226" t="s">
        <v>112</v>
      </c>
      <c r="J10" s="225" t="s">
        <v>90</v>
      </c>
    </row>
    <row r="11" spans="1:10">
      <c r="B11" s="225" t="s">
        <v>91</v>
      </c>
      <c r="C11" s="358" t="s">
        <v>434</v>
      </c>
      <c r="D11" s="364" t="s">
        <v>435</v>
      </c>
      <c r="E11" s="506" t="s">
        <v>976</v>
      </c>
      <c r="F11" s="224" t="s">
        <v>37</v>
      </c>
      <c r="G11" s="224" t="s">
        <v>55</v>
      </c>
      <c r="H11" s="225" t="s">
        <v>103</v>
      </c>
      <c r="I11" s="226" t="s">
        <v>112</v>
      </c>
      <c r="J11" s="225" t="s">
        <v>91</v>
      </c>
    </row>
    <row r="12" spans="1:10">
      <c r="A12" s="28" t="s">
        <v>509</v>
      </c>
      <c r="B12" s="225" t="s">
        <v>88</v>
      </c>
      <c r="C12" s="358" t="s">
        <v>436</v>
      </c>
      <c r="D12" s="340"/>
      <c r="E12" s="340"/>
      <c r="F12" s="224" t="s">
        <v>37</v>
      </c>
      <c r="G12" s="224" t="s">
        <v>55</v>
      </c>
      <c r="H12" s="225" t="s">
        <v>103</v>
      </c>
      <c r="I12" s="226" t="s">
        <v>112</v>
      </c>
      <c r="J12" s="225" t="s">
        <v>88</v>
      </c>
    </row>
    <row r="13" spans="1:10">
      <c r="A13" s="28" t="s">
        <v>510</v>
      </c>
      <c r="B13" s="225" t="s">
        <v>88</v>
      </c>
      <c r="C13" s="358" t="s">
        <v>436</v>
      </c>
      <c r="D13" s="364" t="s">
        <v>437</v>
      </c>
      <c r="E13" s="502" t="s">
        <v>957</v>
      </c>
      <c r="F13" s="224" t="s">
        <v>37</v>
      </c>
      <c r="G13" s="224" t="s">
        <v>55</v>
      </c>
      <c r="H13" s="225" t="s">
        <v>103</v>
      </c>
      <c r="I13" s="226" t="s">
        <v>112</v>
      </c>
      <c r="J13" s="225" t="s">
        <v>88</v>
      </c>
    </row>
    <row r="14" spans="1:10">
      <c r="B14" s="225" t="s">
        <v>102</v>
      </c>
      <c r="C14" s="358" t="s">
        <v>438</v>
      </c>
      <c r="D14" s="364" t="s">
        <v>439</v>
      </c>
      <c r="E14" s="506" t="s">
        <v>977</v>
      </c>
      <c r="F14" s="224" t="s">
        <v>37</v>
      </c>
      <c r="G14" s="224" t="s">
        <v>55</v>
      </c>
      <c r="H14" s="225" t="s">
        <v>103</v>
      </c>
      <c r="I14" s="226" t="s">
        <v>112</v>
      </c>
      <c r="J14" s="225" t="s">
        <v>102</v>
      </c>
    </row>
    <row r="15" spans="1:10">
      <c r="C15" s="263"/>
      <c r="D15" s="264"/>
      <c r="E15" s="264"/>
      <c r="F15" s="243"/>
      <c r="G15" s="243"/>
      <c r="H15" s="244"/>
      <c r="I15" s="245"/>
      <c r="J15" s="244"/>
    </row>
    <row r="16" spans="1:10">
      <c r="C16" s="267" t="s">
        <v>55</v>
      </c>
      <c r="D16" s="268" t="s">
        <v>225</v>
      </c>
      <c r="E16" s="268"/>
      <c r="F16" s="270" t="s">
        <v>93</v>
      </c>
      <c r="G16" s="267" t="s">
        <v>42</v>
      </c>
      <c r="H16" s="221"/>
      <c r="I16" s="222"/>
      <c r="J16" s="221"/>
    </row>
    <row r="17" spans="1:10">
      <c r="B17" s="154" t="s">
        <v>90</v>
      </c>
      <c r="C17" s="155" t="s">
        <v>148</v>
      </c>
      <c r="D17" s="364" t="s">
        <v>505</v>
      </c>
      <c r="E17" s="497"/>
      <c r="F17" s="223" t="s">
        <v>225</v>
      </c>
      <c r="G17" s="223" t="s">
        <v>41</v>
      </c>
      <c r="H17" s="223" t="s">
        <v>42</v>
      </c>
      <c r="I17" s="227" t="s">
        <v>93</v>
      </c>
      <c r="J17" s="223" t="s">
        <v>90</v>
      </c>
    </row>
    <row r="18" spans="1:10">
      <c r="B18" s="266" t="s">
        <v>91</v>
      </c>
      <c r="C18" s="466" t="s">
        <v>440</v>
      </c>
      <c r="D18" s="362" t="s">
        <v>441</v>
      </c>
      <c r="E18" s="495" t="s">
        <v>958</v>
      </c>
      <c r="F18" s="223" t="s">
        <v>225</v>
      </c>
      <c r="G18" s="223" t="s">
        <v>41</v>
      </c>
      <c r="H18" s="223" t="s">
        <v>42</v>
      </c>
      <c r="I18" s="227" t="s">
        <v>93</v>
      </c>
      <c r="J18" s="223" t="s">
        <v>91</v>
      </c>
    </row>
    <row r="19" spans="1:10">
      <c r="A19" s="28" t="s">
        <v>509</v>
      </c>
      <c r="B19" s="223" t="s">
        <v>88</v>
      </c>
      <c r="C19" s="363" t="s">
        <v>442</v>
      </c>
      <c r="D19" s="340" t="s">
        <v>550</v>
      </c>
      <c r="E19" s="506" t="s">
        <v>978</v>
      </c>
      <c r="F19" s="223" t="s">
        <v>225</v>
      </c>
      <c r="G19" s="223" t="s">
        <v>41</v>
      </c>
      <c r="H19" s="223" t="s">
        <v>42</v>
      </c>
      <c r="I19" s="227" t="s">
        <v>93</v>
      </c>
      <c r="J19" s="223" t="s">
        <v>88</v>
      </c>
    </row>
    <row r="20" spans="1:10">
      <c r="A20" s="28" t="s">
        <v>510</v>
      </c>
      <c r="B20" s="154" t="s">
        <v>88</v>
      </c>
      <c r="C20" s="363" t="s">
        <v>442</v>
      </c>
      <c r="D20" s="364" t="s">
        <v>550</v>
      </c>
      <c r="E20" s="506" t="s">
        <v>978</v>
      </c>
      <c r="F20" s="223" t="s">
        <v>225</v>
      </c>
      <c r="G20" s="154" t="s">
        <v>55</v>
      </c>
      <c r="H20" s="154" t="s">
        <v>42</v>
      </c>
      <c r="I20" s="219" t="s">
        <v>93</v>
      </c>
      <c r="J20" s="154" t="s">
        <v>88</v>
      </c>
    </row>
    <row r="21" spans="1:10">
      <c r="B21" s="154" t="s">
        <v>102</v>
      </c>
      <c r="C21" s="359" t="s">
        <v>443</v>
      </c>
      <c r="D21" s="364" t="s">
        <v>444</v>
      </c>
      <c r="E21" s="497"/>
      <c r="F21" s="223" t="s">
        <v>225</v>
      </c>
      <c r="G21" s="154" t="s">
        <v>55</v>
      </c>
      <c r="H21" s="154" t="s">
        <v>42</v>
      </c>
      <c r="I21" s="219" t="s">
        <v>93</v>
      </c>
      <c r="J21" s="154" t="s">
        <v>102</v>
      </c>
    </row>
    <row r="22" spans="1:10">
      <c r="C22" s="221"/>
      <c r="D22" s="503" t="s">
        <v>959</v>
      </c>
      <c r="E22" s="495" t="s">
        <v>960</v>
      </c>
      <c r="F22" s="228"/>
      <c r="G22" s="228"/>
      <c r="H22" s="229"/>
      <c r="I22" s="229"/>
      <c r="J22" s="228"/>
    </row>
    <row r="23" spans="1:10">
      <c r="C23" s="267" t="s">
        <v>55</v>
      </c>
      <c r="D23" s="268" t="s">
        <v>228</v>
      </c>
      <c r="E23" s="268"/>
      <c r="F23" s="272" t="s">
        <v>112</v>
      </c>
      <c r="G23" s="267" t="s">
        <v>42</v>
      </c>
      <c r="H23" s="229"/>
      <c r="I23" s="229"/>
      <c r="J23" s="228"/>
    </row>
    <row r="24" spans="1:10">
      <c r="B24" s="223" t="s">
        <v>91</v>
      </c>
      <c r="C24" s="359" t="s">
        <v>445</v>
      </c>
      <c r="D24" s="364" t="s">
        <v>446</v>
      </c>
      <c r="E24" s="506" t="s">
        <v>979</v>
      </c>
      <c r="F24" s="223" t="s">
        <v>225</v>
      </c>
      <c r="G24" s="223" t="s">
        <v>41</v>
      </c>
      <c r="H24" s="223" t="s">
        <v>42</v>
      </c>
      <c r="I24" s="227" t="s">
        <v>112</v>
      </c>
      <c r="J24" s="223" t="s">
        <v>91</v>
      </c>
    </row>
    <row r="25" spans="1:10">
      <c r="A25" s="28" t="s">
        <v>509</v>
      </c>
      <c r="B25" s="223" t="s">
        <v>72</v>
      </c>
      <c r="C25" s="359" t="s">
        <v>447</v>
      </c>
      <c r="D25" s="364" t="s">
        <v>448</v>
      </c>
      <c r="E25" s="506" t="s">
        <v>980</v>
      </c>
      <c r="F25" s="223" t="s">
        <v>225</v>
      </c>
      <c r="G25" s="223" t="s">
        <v>41</v>
      </c>
      <c r="H25" s="223" t="s">
        <v>42</v>
      </c>
      <c r="I25" s="227" t="s">
        <v>112</v>
      </c>
      <c r="J25" s="223" t="s">
        <v>72</v>
      </c>
    </row>
    <row r="26" spans="1:10">
      <c r="A26" s="28" t="s">
        <v>510</v>
      </c>
      <c r="B26" s="154" t="s">
        <v>88</v>
      </c>
      <c r="C26" s="359" t="s">
        <v>447</v>
      </c>
      <c r="D26" s="340" t="s">
        <v>448</v>
      </c>
      <c r="F26" s="223" t="s">
        <v>225</v>
      </c>
      <c r="G26" s="154" t="s">
        <v>55</v>
      </c>
      <c r="H26" s="154" t="s">
        <v>42</v>
      </c>
      <c r="I26" s="219" t="s">
        <v>112</v>
      </c>
      <c r="J26" s="154" t="s">
        <v>88</v>
      </c>
    </row>
    <row r="27" spans="1:10">
      <c r="B27" s="154" t="s">
        <v>102</v>
      </c>
      <c r="C27" s="359" t="s">
        <v>449</v>
      </c>
      <c r="D27" s="364" t="s">
        <v>450</v>
      </c>
      <c r="E27" s="506" t="s">
        <v>981</v>
      </c>
      <c r="F27" s="223" t="s">
        <v>225</v>
      </c>
      <c r="G27" s="154" t="s">
        <v>1</v>
      </c>
      <c r="H27" s="154" t="s">
        <v>147</v>
      </c>
      <c r="I27" s="219" t="s">
        <v>112</v>
      </c>
      <c r="J27" s="154" t="s">
        <v>102</v>
      </c>
    </row>
    <row r="29" spans="1:10">
      <c r="C29" s="267" t="s">
        <v>55</v>
      </c>
      <c r="D29" s="268" t="s">
        <v>222</v>
      </c>
      <c r="E29" s="268"/>
      <c r="F29" s="270" t="s">
        <v>93</v>
      </c>
      <c r="G29" s="267" t="s">
        <v>103</v>
      </c>
    </row>
    <row r="30" spans="1:10">
      <c r="B30" s="154" t="s">
        <v>90</v>
      </c>
      <c r="C30" s="363" t="s">
        <v>922</v>
      </c>
      <c r="D30" s="364" t="s">
        <v>451</v>
      </c>
      <c r="E30" s="504" t="s">
        <v>961</v>
      </c>
      <c r="F30" s="223" t="s">
        <v>222</v>
      </c>
      <c r="G30" s="224" t="s">
        <v>55</v>
      </c>
      <c r="H30" s="225" t="s">
        <v>103</v>
      </c>
      <c r="I30" s="227" t="s">
        <v>93</v>
      </c>
      <c r="J30" s="223" t="s">
        <v>90</v>
      </c>
    </row>
    <row r="31" spans="1:10">
      <c r="B31" s="266" t="s">
        <v>91</v>
      </c>
      <c r="C31" s="363" t="s">
        <v>923</v>
      </c>
      <c r="D31" s="365" t="s">
        <v>452</v>
      </c>
      <c r="E31" s="495" t="s">
        <v>962</v>
      </c>
      <c r="F31" s="223" t="s">
        <v>222</v>
      </c>
      <c r="G31" s="224" t="s">
        <v>55</v>
      </c>
      <c r="H31" s="225" t="s">
        <v>103</v>
      </c>
      <c r="I31" s="227" t="s">
        <v>93</v>
      </c>
      <c r="J31" s="223" t="s">
        <v>91</v>
      </c>
    </row>
    <row r="32" spans="1:10">
      <c r="A32" s="28" t="s">
        <v>509</v>
      </c>
      <c r="B32" s="223" t="s">
        <v>88</v>
      </c>
      <c r="C32" s="363" t="s">
        <v>924</v>
      </c>
      <c r="D32" s="365" t="s">
        <v>453</v>
      </c>
      <c r="E32" s="495" t="s">
        <v>963</v>
      </c>
      <c r="F32" s="223" t="s">
        <v>222</v>
      </c>
      <c r="G32" s="224" t="s">
        <v>55</v>
      </c>
      <c r="H32" s="225" t="s">
        <v>103</v>
      </c>
      <c r="I32" s="227" t="s">
        <v>93</v>
      </c>
      <c r="J32" s="223" t="s">
        <v>88</v>
      </c>
    </row>
    <row r="33" spans="1:10">
      <c r="A33" s="28" t="s">
        <v>510</v>
      </c>
      <c r="B33" s="225" t="s">
        <v>88</v>
      </c>
      <c r="C33" s="363" t="s">
        <v>924</v>
      </c>
      <c r="D33" s="366" t="s">
        <v>224</v>
      </c>
      <c r="E33" s="501" t="s">
        <v>965</v>
      </c>
      <c r="F33" s="223" t="s">
        <v>222</v>
      </c>
      <c r="G33" s="224" t="s">
        <v>55</v>
      </c>
      <c r="H33" s="225" t="s">
        <v>103</v>
      </c>
      <c r="I33" s="226" t="s">
        <v>93</v>
      </c>
      <c r="J33" s="225" t="s">
        <v>88</v>
      </c>
    </row>
    <row r="34" spans="1:10">
      <c r="B34" s="224" t="s">
        <v>102</v>
      </c>
      <c r="C34" s="363" t="s">
        <v>454</v>
      </c>
      <c r="D34" s="365" t="s">
        <v>455</v>
      </c>
      <c r="E34" s="495" t="s">
        <v>964</v>
      </c>
      <c r="F34" s="223" t="s">
        <v>222</v>
      </c>
      <c r="G34" s="224" t="s">
        <v>55</v>
      </c>
      <c r="H34" s="225" t="s">
        <v>103</v>
      </c>
      <c r="I34" s="226" t="s">
        <v>93</v>
      </c>
      <c r="J34" s="224" t="s">
        <v>102</v>
      </c>
    </row>
    <row r="36" spans="1:10">
      <c r="C36" s="267" t="s">
        <v>55</v>
      </c>
      <c r="D36" s="268" t="s">
        <v>230</v>
      </c>
      <c r="E36" s="268"/>
      <c r="F36" s="271" t="s">
        <v>112</v>
      </c>
      <c r="G36" s="267" t="s">
        <v>103</v>
      </c>
      <c r="H36" s="229"/>
      <c r="I36" s="229"/>
      <c r="J36" s="228"/>
    </row>
    <row r="37" spans="1:10">
      <c r="B37" s="225" t="s">
        <v>90</v>
      </c>
      <c r="C37" s="363" t="s">
        <v>921</v>
      </c>
      <c r="D37" s="340"/>
      <c r="E37" s="340"/>
      <c r="F37" s="223" t="s">
        <v>222</v>
      </c>
      <c r="G37" s="224" t="s">
        <v>55</v>
      </c>
      <c r="H37" s="225" t="s">
        <v>103</v>
      </c>
      <c r="I37" s="226" t="s">
        <v>112</v>
      </c>
      <c r="J37" s="225" t="s">
        <v>90</v>
      </c>
    </row>
    <row r="38" spans="1:10">
      <c r="B38" s="225" t="s">
        <v>91</v>
      </c>
      <c r="C38" s="363" t="s">
        <v>456</v>
      </c>
      <c r="D38" s="365" t="s">
        <v>457</v>
      </c>
      <c r="E38" s="495" t="s">
        <v>966</v>
      </c>
      <c r="F38" s="223" t="s">
        <v>222</v>
      </c>
      <c r="G38" s="224" t="s">
        <v>55</v>
      </c>
      <c r="H38" s="225" t="s">
        <v>103</v>
      </c>
      <c r="I38" s="226" t="s">
        <v>112</v>
      </c>
      <c r="J38" s="225" t="s">
        <v>91</v>
      </c>
    </row>
    <row r="39" spans="1:10">
      <c r="A39" s="28" t="s">
        <v>509</v>
      </c>
      <c r="B39" s="225" t="s">
        <v>88</v>
      </c>
      <c r="C39" s="363" t="s">
        <v>458</v>
      </c>
      <c r="D39" s="365" t="s">
        <v>459</v>
      </c>
      <c r="E39" s="505" t="s">
        <v>968</v>
      </c>
      <c r="F39" s="223" t="s">
        <v>222</v>
      </c>
      <c r="G39" s="224" t="s">
        <v>55</v>
      </c>
      <c r="H39" s="225" t="s">
        <v>103</v>
      </c>
      <c r="I39" s="226" t="s">
        <v>112</v>
      </c>
      <c r="J39" s="225" t="s">
        <v>88</v>
      </c>
    </row>
    <row r="40" spans="1:10">
      <c r="A40" s="28" t="s">
        <v>510</v>
      </c>
      <c r="B40" s="225" t="s">
        <v>88</v>
      </c>
      <c r="C40" s="363" t="s">
        <v>458</v>
      </c>
      <c r="D40" s="365" t="s">
        <v>459</v>
      </c>
      <c r="E40" s="505" t="s">
        <v>968</v>
      </c>
      <c r="F40" s="223" t="s">
        <v>222</v>
      </c>
      <c r="G40" s="224" t="s">
        <v>55</v>
      </c>
      <c r="H40" s="225" t="s">
        <v>103</v>
      </c>
      <c r="I40" s="226" t="s">
        <v>112</v>
      </c>
      <c r="J40" s="225" t="s">
        <v>88</v>
      </c>
    </row>
    <row r="41" spans="1:10">
      <c r="B41" s="225" t="s">
        <v>102</v>
      </c>
      <c r="C41" s="363" t="s">
        <v>503</v>
      </c>
      <c r="D41" s="365" t="s">
        <v>460</v>
      </c>
      <c r="E41" s="495" t="s">
        <v>967</v>
      </c>
      <c r="F41" s="223" t="s">
        <v>222</v>
      </c>
      <c r="G41" s="224" t="s">
        <v>55</v>
      </c>
      <c r="H41" s="225" t="s">
        <v>103</v>
      </c>
      <c r="I41" s="226" t="s">
        <v>112</v>
      </c>
      <c r="J41" s="225" t="s">
        <v>102</v>
      </c>
    </row>
    <row r="42" spans="1:10">
      <c r="C42" s="263"/>
      <c r="D42" s="264"/>
      <c r="E42" s="264"/>
      <c r="F42" s="243"/>
      <c r="G42" s="243"/>
      <c r="H42" s="244"/>
      <c r="I42" s="245"/>
      <c r="J42" s="244"/>
    </row>
    <row r="43" spans="1:10">
      <c r="C43" s="267" t="s">
        <v>55</v>
      </c>
      <c r="D43" s="268" t="s">
        <v>226</v>
      </c>
      <c r="E43" s="268"/>
      <c r="F43" s="270" t="s">
        <v>93</v>
      </c>
      <c r="G43" s="267" t="s">
        <v>42</v>
      </c>
      <c r="H43" s="221"/>
      <c r="I43" s="222"/>
      <c r="J43" s="221"/>
    </row>
    <row r="44" spans="1:10">
      <c r="B44" s="223" t="s">
        <v>91</v>
      </c>
      <c r="C44" s="363" t="s">
        <v>461</v>
      </c>
      <c r="D44" s="365" t="s">
        <v>463</v>
      </c>
      <c r="E44" s="495" t="s">
        <v>969</v>
      </c>
      <c r="F44" s="223" t="s">
        <v>226</v>
      </c>
      <c r="G44" s="223" t="s">
        <v>41</v>
      </c>
      <c r="H44" s="223" t="s">
        <v>42</v>
      </c>
      <c r="I44" s="227" t="s">
        <v>93</v>
      </c>
      <c r="J44" s="223" t="s">
        <v>91</v>
      </c>
    </row>
    <row r="45" spans="1:10">
      <c r="A45" s="28" t="s">
        <v>509</v>
      </c>
      <c r="B45" s="223" t="s">
        <v>88</v>
      </c>
      <c r="C45" s="359" t="s">
        <v>464</v>
      </c>
      <c r="D45" s="365" t="s">
        <v>462</v>
      </c>
      <c r="E45" s="495" t="s">
        <v>970</v>
      </c>
      <c r="F45" s="223" t="s">
        <v>226</v>
      </c>
      <c r="G45" s="223" t="s">
        <v>41</v>
      </c>
      <c r="H45" s="223" t="s">
        <v>42</v>
      </c>
      <c r="I45" s="227" t="s">
        <v>93</v>
      </c>
      <c r="J45" s="223" t="s">
        <v>88</v>
      </c>
    </row>
    <row r="46" spans="1:10">
      <c r="A46" s="28" t="s">
        <v>510</v>
      </c>
      <c r="B46" s="154" t="s">
        <v>88</v>
      </c>
      <c r="C46" s="359" t="s">
        <v>464</v>
      </c>
      <c r="D46" s="365" t="s">
        <v>462</v>
      </c>
      <c r="E46" s="495" t="s">
        <v>970</v>
      </c>
      <c r="F46" s="223" t="s">
        <v>226</v>
      </c>
      <c r="G46" s="154" t="s">
        <v>55</v>
      </c>
      <c r="H46" s="154" t="s">
        <v>42</v>
      </c>
      <c r="I46" s="219" t="s">
        <v>93</v>
      </c>
      <c r="J46" s="154" t="s">
        <v>88</v>
      </c>
    </row>
    <row r="47" spans="1:10">
      <c r="B47" s="154" t="s">
        <v>102</v>
      </c>
      <c r="C47" s="359" t="s">
        <v>465</v>
      </c>
      <c r="D47" s="365" t="s">
        <v>466</v>
      </c>
      <c r="E47" s="495" t="s">
        <v>971</v>
      </c>
      <c r="F47" s="223" t="s">
        <v>226</v>
      </c>
      <c r="G47" s="154" t="s">
        <v>55</v>
      </c>
      <c r="H47" s="154" t="s">
        <v>42</v>
      </c>
      <c r="I47" s="219" t="s">
        <v>93</v>
      </c>
      <c r="J47" s="154" t="s">
        <v>102</v>
      </c>
    </row>
    <row r="48" spans="1:10">
      <c r="C48" s="221"/>
      <c r="D48" s="233"/>
      <c r="E48" s="233"/>
      <c r="F48" s="228"/>
      <c r="G48" s="228"/>
      <c r="H48" s="229"/>
      <c r="I48" s="229"/>
      <c r="J48" s="228"/>
    </row>
    <row r="49" spans="1:10">
      <c r="C49" s="267" t="s">
        <v>55</v>
      </c>
      <c r="D49" s="268" t="s">
        <v>229</v>
      </c>
      <c r="E49" s="268"/>
      <c r="F49" s="272" t="s">
        <v>112</v>
      </c>
      <c r="G49" s="267" t="s">
        <v>42</v>
      </c>
      <c r="H49" s="229"/>
      <c r="I49" s="229"/>
      <c r="J49" s="228"/>
    </row>
    <row r="50" spans="1:10">
      <c r="B50" s="223" t="s">
        <v>91</v>
      </c>
      <c r="C50" s="363" t="s">
        <v>467</v>
      </c>
      <c r="D50" s="365" t="s">
        <v>468</v>
      </c>
      <c r="E50" s="495" t="s">
        <v>972</v>
      </c>
      <c r="F50" s="223" t="s">
        <v>226</v>
      </c>
      <c r="G50" s="223" t="s">
        <v>41</v>
      </c>
      <c r="H50" s="223" t="s">
        <v>42</v>
      </c>
      <c r="I50" s="227" t="s">
        <v>112</v>
      </c>
      <c r="J50" s="223" t="s">
        <v>91</v>
      </c>
    </row>
    <row r="51" spans="1:10">
      <c r="A51" s="28" t="s">
        <v>509</v>
      </c>
      <c r="B51" s="223" t="s">
        <v>72</v>
      </c>
      <c r="C51" s="363" t="s">
        <v>469</v>
      </c>
      <c r="D51" s="365" t="s">
        <v>470</v>
      </c>
      <c r="E51" s="506" t="s">
        <v>982</v>
      </c>
      <c r="F51" s="223" t="s">
        <v>226</v>
      </c>
      <c r="G51" s="223" t="s">
        <v>41</v>
      </c>
      <c r="H51" s="223" t="s">
        <v>42</v>
      </c>
      <c r="I51" s="227" t="s">
        <v>112</v>
      </c>
      <c r="J51" s="223" t="s">
        <v>72</v>
      </c>
    </row>
    <row r="52" spans="1:10">
      <c r="A52" s="28" t="s">
        <v>510</v>
      </c>
      <c r="B52" s="154" t="s">
        <v>88</v>
      </c>
      <c r="C52" s="363" t="s">
        <v>469</v>
      </c>
      <c r="D52" s="365" t="s">
        <v>470</v>
      </c>
      <c r="E52" s="506" t="s">
        <v>982</v>
      </c>
      <c r="F52" s="223" t="s">
        <v>226</v>
      </c>
      <c r="G52" s="154" t="s">
        <v>55</v>
      </c>
      <c r="H52" s="154" t="s">
        <v>42</v>
      </c>
      <c r="I52" s="219" t="s">
        <v>112</v>
      </c>
      <c r="J52" s="154" t="s">
        <v>88</v>
      </c>
    </row>
    <row r="53" spans="1:10">
      <c r="B53" s="154" t="s">
        <v>102</v>
      </c>
      <c r="C53" s="363" t="s">
        <v>471</v>
      </c>
      <c r="D53" s="365" t="s">
        <v>472</v>
      </c>
      <c r="E53" s="506" t="s">
        <v>983</v>
      </c>
      <c r="F53" s="223" t="s">
        <v>226</v>
      </c>
      <c r="G53" s="154" t="s">
        <v>1</v>
      </c>
      <c r="H53" s="154" t="s">
        <v>147</v>
      </c>
      <c r="I53" s="219" t="s">
        <v>112</v>
      </c>
      <c r="J53" s="154" t="s">
        <v>102</v>
      </c>
    </row>
    <row r="55" spans="1:10">
      <c r="C55" s="267" t="s">
        <v>55</v>
      </c>
      <c r="D55" s="268" t="s">
        <v>223</v>
      </c>
      <c r="E55" s="268"/>
      <c r="F55" s="270" t="s">
        <v>93</v>
      </c>
      <c r="G55" s="267" t="s">
        <v>103</v>
      </c>
    </row>
    <row r="56" spans="1:10">
      <c r="B56" s="223" t="s">
        <v>91</v>
      </c>
      <c r="C56" s="363" t="s">
        <v>473</v>
      </c>
      <c r="D56" s="367" t="s">
        <v>551</v>
      </c>
      <c r="E56" s="495" t="s">
        <v>973</v>
      </c>
      <c r="F56" s="223" t="s">
        <v>223</v>
      </c>
      <c r="G56" s="224" t="s">
        <v>55</v>
      </c>
      <c r="H56" s="225" t="s">
        <v>42</v>
      </c>
      <c r="I56" s="227" t="s">
        <v>93</v>
      </c>
      <c r="J56" s="223" t="s">
        <v>91</v>
      </c>
    </row>
    <row r="57" spans="1:10">
      <c r="A57" s="28" t="s">
        <v>509</v>
      </c>
      <c r="B57" s="223" t="s">
        <v>88</v>
      </c>
      <c r="C57" s="363" t="s">
        <v>506</v>
      </c>
      <c r="D57" s="364" t="s">
        <v>475</v>
      </c>
      <c r="E57" s="504" t="s">
        <v>974</v>
      </c>
      <c r="F57" s="223" t="s">
        <v>223</v>
      </c>
      <c r="G57" s="224" t="s">
        <v>55</v>
      </c>
      <c r="H57" s="225" t="s">
        <v>42</v>
      </c>
      <c r="I57" s="227" t="s">
        <v>93</v>
      </c>
      <c r="J57" s="223" t="s">
        <v>88</v>
      </c>
    </row>
    <row r="58" spans="1:10">
      <c r="A58" s="28" t="s">
        <v>510</v>
      </c>
      <c r="B58" s="225" t="s">
        <v>88</v>
      </c>
      <c r="C58" s="363" t="s">
        <v>474</v>
      </c>
      <c r="D58" s="364" t="s">
        <v>475</v>
      </c>
      <c r="E58" s="504" t="s">
        <v>974</v>
      </c>
      <c r="F58" s="223" t="s">
        <v>223</v>
      </c>
      <c r="G58" s="224" t="s">
        <v>55</v>
      </c>
      <c r="H58" s="225" t="s">
        <v>42</v>
      </c>
      <c r="I58" s="226" t="s">
        <v>93</v>
      </c>
      <c r="J58" s="225" t="s">
        <v>88</v>
      </c>
    </row>
    <row r="59" spans="1:10">
      <c r="B59" s="224" t="s">
        <v>102</v>
      </c>
      <c r="C59" s="363" t="s">
        <v>476</v>
      </c>
      <c r="D59" s="364" t="s">
        <v>477</v>
      </c>
      <c r="E59" s="504" t="s">
        <v>975</v>
      </c>
      <c r="F59" s="223" t="s">
        <v>223</v>
      </c>
      <c r="G59" s="224" t="s">
        <v>55</v>
      </c>
      <c r="H59" s="225" t="s">
        <v>42</v>
      </c>
      <c r="I59" s="226" t="s">
        <v>93</v>
      </c>
      <c r="J59" s="224" t="s">
        <v>102</v>
      </c>
    </row>
    <row r="60" spans="1:10">
      <c r="B60" s="165" t="s">
        <v>233</v>
      </c>
      <c r="C60" s="363" t="s">
        <v>507</v>
      </c>
      <c r="D60" s="340"/>
      <c r="E60" s="340"/>
      <c r="F60" s="223" t="s">
        <v>223</v>
      </c>
      <c r="G60" s="224" t="s">
        <v>55</v>
      </c>
      <c r="H60" s="225" t="s">
        <v>42</v>
      </c>
      <c r="I60" s="226" t="s">
        <v>93</v>
      </c>
      <c r="J60" s="224" t="s">
        <v>233</v>
      </c>
    </row>
    <row r="62" spans="1:10">
      <c r="B62" s="223" t="s">
        <v>91</v>
      </c>
      <c r="C62" s="363" t="s">
        <v>478</v>
      </c>
      <c r="D62" s="265"/>
      <c r="E62" s="498"/>
      <c r="F62" s="223" t="s">
        <v>223</v>
      </c>
      <c r="G62" s="224" t="s">
        <v>55</v>
      </c>
      <c r="H62" s="225" t="s">
        <v>42</v>
      </c>
      <c r="I62" s="226" t="s">
        <v>112</v>
      </c>
      <c r="J62" s="223" t="s">
        <v>91</v>
      </c>
    </row>
    <row r="63" spans="1:10">
      <c r="B63" s="225" t="s">
        <v>88</v>
      </c>
      <c r="C63" s="363" t="s">
        <v>479</v>
      </c>
      <c r="D63" s="126"/>
      <c r="E63" s="499"/>
      <c r="F63" s="223" t="s">
        <v>223</v>
      </c>
      <c r="G63" s="224" t="s">
        <v>55</v>
      </c>
      <c r="H63" s="225" t="s">
        <v>42</v>
      </c>
      <c r="I63" s="226" t="s">
        <v>112</v>
      </c>
      <c r="J63" s="225" t="s">
        <v>88</v>
      </c>
    </row>
    <row r="64" spans="1:10">
      <c r="B64" s="224" t="s">
        <v>102</v>
      </c>
      <c r="C64" s="363" t="s">
        <v>480</v>
      </c>
      <c r="D64" s="265"/>
      <c r="E64" s="498"/>
      <c r="F64" s="223" t="s">
        <v>223</v>
      </c>
      <c r="G64" s="224" t="s">
        <v>55</v>
      </c>
      <c r="H64" s="225" t="s">
        <v>42</v>
      </c>
      <c r="I64" s="226" t="s">
        <v>112</v>
      </c>
      <c r="J64" s="224" t="s">
        <v>102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11B3-2A54-4343-9132-E945C7687136}">
  <dimension ref="A1:R100"/>
  <sheetViews>
    <sheetView workbookViewId="0">
      <selection activeCell="B59" sqref="B59:B63"/>
    </sheetView>
  </sheetViews>
  <sheetFormatPr defaultRowHeight="15"/>
  <cols>
    <col min="1" max="1" width="18.26953125" style="418" customWidth="1"/>
    <col min="2" max="2" width="27.90625" style="418" customWidth="1"/>
    <col min="4" max="4" width="41.54296875" style="434" customWidth="1"/>
    <col min="5" max="5" width="26.81640625" style="434" customWidth="1"/>
  </cols>
  <sheetData>
    <row r="1" spans="1:18" ht="48" customHeight="1">
      <c r="A1" s="104" t="s">
        <v>936</v>
      </c>
    </row>
    <row r="2" spans="1:18">
      <c r="A2" s="409"/>
      <c r="B2" s="409" t="s">
        <v>271</v>
      </c>
      <c r="C2" s="409"/>
      <c r="D2" s="441" t="s">
        <v>272</v>
      </c>
      <c r="E2" s="441" t="s">
        <v>272</v>
      </c>
      <c r="F2" s="414"/>
      <c r="G2" s="414"/>
      <c r="H2" s="414"/>
      <c r="I2" s="414"/>
      <c r="J2" s="414"/>
    </row>
    <row r="3" spans="1:18">
      <c r="A3" s="442" t="s">
        <v>673</v>
      </c>
      <c r="B3" s="472" t="s">
        <v>864</v>
      </c>
      <c r="C3" s="440" t="s">
        <v>90</v>
      </c>
      <c r="D3" s="441"/>
      <c r="E3" s="441"/>
      <c r="F3" s="155" t="s">
        <v>648</v>
      </c>
      <c r="G3" s="155" t="s">
        <v>96</v>
      </c>
      <c r="H3" s="155" t="s">
        <v>183</v>
      </c>
      <c r="I3" s="416" t="s">
        <v>112</v>
      </c>
    </row>
    <row r="4" spans="1:18">
      <c r="A4" s="442"/>
      <c r="B4" s="472"/>
      <c r="C4" s="440" t="s">
        <v>91</v>
      </c>
      <c r="D4" s="440" t="str">
        <f>'D3 master'!C13</f>
        <v>SQR-SD3I-8G1K6SNLB   512x8</v>
      </c>
      <c r="E4" s="440" t="str">
        <f>'D3 master'!D13</f>
        <v>LSR-S3N08G1C10-SAE   512x8</v>
      </c>
      <c r="F4" s="437" t="s">
        <v>648</v>
      </c>
      <c r="G4" s="155" t="s">
        <v>96</v>
      </c>
      <c r="H4" s="155" t="s">
        <v>183</v>
      </c>
      <c r="I4" s="416" t="s">
        <v>112</v>
      </c>
    </row>
    <row r="5" spans="1:18" ht="15.6">
      <c r="A5" s="442"/>
      <c r="B5" s="472"/>
      <c r="C5" s="439"/>
      <c r="D5" s="440"/>
      <c r="E5" s="440"/>
      <c r="F5" s="438"/>
      <c r="H5" s="433"/>
    </row>
    <row r="6" spans="1:18" ht="15.6">
      <c r="A6" s="442"/>
      <c r="B6" s="472"/>
      <c r="C6" s="439"/>
      <c r="D6" s="440"/>
      <c r="E6" s="440"/>
      <c r="F6" s="438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</row>
    <row r="7" spans="1:18">
      <c r="A7" s="413"/>
      <c r="B7" s="472"/>
      <c r="C7" s="59"/>
      <c r="D7" s="441"/>
      <c r="E7" s="441"/>
      <c r="F7" s="20"/>
    </row>
    <row r="8" spans="1:18">
      <c r="A8" s="442" t="s">
        <v>674</v>
      </c>
      <c r="B8" s="472" t="s">
        <v>865</v>
      </c>
      <c r="C8" s="440" t="s">
        <v>90</v>
      </c>
      <c r="D8" s="441"/>
      <c r="E8" s="441"/>
      <c r="F8" s="437" t="s">
        <v>648</v>
      </c>
      <c r="G8" s="155" t="s">
        <v>96</v>
      </c>
      <c r="H8" s="155" t="s">
        <v>183</v>
      </c>
      <c r="I8" s="416" t="s">
        <v>112</v>
      </c>
    </row>
    <row r="9" spans="1:18">
      <c r="A9" s="413"/>
      <c r="B9" s="472"/>
      <c r="C9" s="440" t="s">
        <v>91</v>
      </c>
      <c r="D9" s="441" t="str">
        <f>'D3 master'!C13</f>
        <v>SQR-SD3I-8G1K6SNLB   512x8</v>
      </c>
      <c r="E9" s="441" t="str">
        <f>'D3 master'!D13</f>
        <v>LSR-S3N08G1C10-SAE   512x8</v>
      </c>
      <c r="F9" s="437" t="s">
        <v>648</v>
      </c>
      <c r="G9" s="155" t="s">
        <v>96</v>
      </c>
      <c r="H9" s="155" t="s">
        <v>183</v>
      </c>
      <c r="I9" s="416" t="s">
        <v>112</v>
      </c>
    </row>
    <row r="10" spans="1:18">
      <c r="A10" s="413"/>
      <c r="B10" s="472"/>
      <c r="C10" s="59"/>
      <c r="D10" s="441"/>
      <c r="E10" s="441"/>
      <c r="F10" s="20"/>
    </row>
    <row r="11" spans="1:18">
      <c r="A11" s="413"/>
      <c r="B11" s="472"/>
      <c r="C11" s="59"/>
      <c r="D11" s="441"/>
      <c r="E11" s="441"/>
      <c r="F11" s="20"/>
    </row>
    <row r="12" spans="1:18">
      <c r="A12" s="413"/>
      <c r="B12" s="472"/>
      <c r="C12" s="59"/>
      <c r="D12" s="441"/>
      <c r="E12" s="441"/>
      <c r="F12" s="20"/>
    </row>
    <row r="13" spans="1:18">
      <c r="A13" s="442" t="s">
        <v>675</v>
      </c>
      <c r="B13" s="472" t="s">
        <v>866</v>
      </c>
      <c r="C13" s="441" t="s">
        <v>91</v>
      </c>
      <c r="D13" s="441" t="str">
        <f>'D4 master'!C11</f>
        <v>SQR-SD4I8G3K2SNBCB 1x8</v>
      </c>
      <c r="E13" s="441" t="str">
        <f>'D4 master'!D11</f>
        <v>LSR-S4N08G3E10-STE 1x8</v>
      </c>
      <c r="F13" s="437" t="s">
        <v>648</v>
      </c>
      <c r="G13" s="155" t="s">
        <v>55</v>
      </c>
      <c r="H13" s="155" t="s">
        <v>183</v>
      </c>
      <c r="I13" s="416" t="s">
        <v>112</v>
      </c>
    </row>
    <row r="14" spans="1:18">
      <c r="A14" s="442" t="s">
        <v>691</v>
      </c>
      <c r="B14" s="472"/>
      <c r="C14" s="441" t="s">
        <v>88</v>
      </c>
      <c r="D14" s="441" t="str">
        <f>'D4 master'!C13</f>
        <v>SQR-SD4I16G3K2SNCB  1x8</v>
      </c>
      <c r="E14" s="441" t="str">
        <f>'D4 master'!D13</f>
        <v>LSR-S4N16G3F10-STE  2x8</v>
      </c>
      <c r="F14" s="437" t="s">
        <v>648</v>
      </c>
      <c r="G14" s="155" t="s">
        <v>55</v>
      </c>
      <c r="H14" s="155" t="s">
        <v>183</v>
      </c>
      <c r="I14" s="416" t="s">
        <v>112</v>
      </c>
    </row>
    <row r="15" spans="1:18">
      <c r="A15" s="442" t="s">
        <v>696</v>
      </c>
      <c r="B15" s="472"/>
      <c r="C15" s="441" t="s">
        <v>102</v>
      </c>
      <c r="D15" s="441" t="str">
        <f>'D4 master'!C14</f>
        <v>SQR-SD4I32G3K2SNAB 2x8</v>
      </c>
      <c r="E15" s="441" t="str">
        <f>'D4 master'!D14</f>
        <v>LSR-S4N32G3F10-STE 2x8</v>
      </c>
      <c r="F15" s="437" t="s">
        <v>648</v>
      </c>
      <c r="G15" s="155" t="s">
        <v>55</v>
      </c>
      <c r="H15" s="155" t="s">
        <v>183</v>
      </c>
      <c r="I15" s="416" t="s">
        <v>112</v>
      </c>
    </row>
    <row r="16" spans="1:18">
      <c r="A16" s="442" t="s">
        <v>701</v>
      </c>
      <c r="B16" s="472"/>
      <c r="C16" s="59"/>
      <c r="D16" s="441"/>
      <c r="E16" s="441"/>
      <c r="F16" s="20"/>
    </row>
    <row r="17" spans="1:9">
      <c r="A17" s="413"/>
      <c r="B17" s="472"/>
      <c r="C17" s="59"/>
      <c r="D17" s="441"/>
      <c r="E17" s="441"/>
      <c r="F17" s="20"/>
    </row>
    <row r="18" spans="1:9">
      <c r="A18" s="442" t="s">
        <v>676</v>
      </c>
      <c r="B18" s="472" t="s">
        <v>863</v>
      </c>
      <c r="C18" s="441" t="s">
        <v>91</v>
      </c>
      <c r="D18" s="441" t="str">
        <f>'D4 master'!C11</f>
        <v>SQR-SD4I8G3K2SNBCB 1x8</v>
      </c>
      <c r="E18" s="441" t="str">
        <f>'D4 master'!D11</f>
        <v>LSR-S4N08G3E10-STE 1x8</v>
      </c>
      <c r="F18" s="437" t="s">
        <v>648</v>
      </c>
      <c r="G18" s="155" t="s">
        <v>55</v>
      </c>
      <c r="H18" s="155" t="s">
        <v>183</v>
      </c>
      <c r="I18" s="416" t="s">
        <v>112</v>
      </c>
    </row>
    <row r="19" spans="1:9">
      <c r="A19" s="413"/>
      <c r="B19" s="472"/>
      <c r="C19" s="441" t="s">
        <v>88</v>
      </c>
      <c r="D19" s="441" t="str">
        <f>'D4 master'!C13</f>
        <v>SQR-SD4I16G3K2SNCB  1x8</v>
      </c>
      <c r="E19" s="441" t="str">
        <f>'D4 master'!D13</f>
        <v>LSR-S4N16G3F10-STE  2x8</v>
      </c>
      <c r="F19" s="437" t="s">
        <v>648</v>
      </c>
      <c r="G19" s="155" t="s">
        <v>55</v>
      </c>
      <c r="H19" s="155" t="s">
        <v>183</v>
      </c>
      <c r="I19" s="416" t="s">
        <v>112</v>
      </c>
    </row>
    <row r="20" spans="1:9">
      <c r="A20" s="413"/>
      <c r="B20" s="472"/>
      <c r="C20" s="441" t="s">
        <v>102</v>
      </c>
      <c r="D20" s="441" t="str">
        <f>'D4 master'!C14</f>
        <v>SQR-SD4I32G3K2SNAB 2x8</v>
      </c>
      <c r="E20" s="441" t="str">
        <f>'D4 master'!D14</f>
        <v>LSR-S4N32G3F10-STE 2x8</v>
      </c>
      <c r="F20" s="437" t="s">
        <v>648</v>
      </c>
      <c r="G20" s="155" t="s">
        <v>55</v>
      </c>
      <c r="H20" s="155" t="s">
        <v>183</v>
      </c>
      <c r="I20" s="416" t="s">
        <v>112</v>
      </c>
    </row>
    <row r="21" spans="1:9">
      <c r="A21" s="413"/>
      <c r="B21" s="472"/>
      <c r="C21" s="59"/>
      <c r="D21" s="441"/>
      <c r="E21" s="441"/>
      <c r="F21" s="20"/>
    </row>
    <row r="22" spans="1:9">
      <c r="A22" s="413"/>
      <c r="B22" s="472"/>
      <c r="C22" s="59"/>
      <c r="D22" s="441"/>
      <c r="E22" s="441"/>
      <c r="F22" s="20"/>
    </row>
    <row r="23" spans="1:9">
      <c r="A23" s="442" t="s">
        <v>677</v>
      </c>
      <c r="B23" s="472" t="s">
        <v>867</v>
      </c>
      <c r="C23" s="440" t="s">
        <v>90</v>
      </c>
      <c r="D23" s="441"/>
      <c r="E23" s="441"/>
      <c r="F23" s="437" t="s">
        <v>648</v>
      </c>
      <c r="G23" s="155" t="s">
        <v>96</v>
      </c>
      <c r="H23" s="155" t="s">
        <v>183</v>
      </c>
      <c r="I23" s="416" t="s">
        <v>112</v>
      </c>
    </row>
    <row r="24" spans="1:9">
      <c r="A24" s="413"/>
      <c r="B24" s="472"/>
      <c r="C24" s="440" t="s">
        <v>91</v>
      </c>
      <c r="D24" s="441" t="str">
        <f>'D3 master'!C13</f>
        <v>SQR-SD3I-8G1K6SNLB   512x8</v>
      </c>
      <c r="E24" s="441" t="str">
        <f>'D3 master'!D13</f>
        <v>LSR-S3N08G1C10-SAE   512x8</v>
      </c>
      <c r="F24" s="437" t="s">
        <v>648</v>
      </c>
      <c r="G24" s="155" t="s">
        <v>96</v>
      </c>
      <c r="H24" s="155" t="s">
        <v>183</v>
      </c>
      <c r="I24" s="416" t="s">
        <v>112</v>
      </c>
    </row>
    <row r="25" spans="1:9">
      <c r="A25" s="413"/>
      <c r="B25" s="472"/>
      <c r="C25" s="59"/>
      <c r="D25" s="441"/>
      <c r="E25" s="441"/>
      <c r="F25" s="20"/>
    </row>
    <row r="26" spans="1:9">
      <c r="A26" s="413"/>
      <c r="B26" s="472"/>
      <c r="C26" s="59"/>
      <c r="D26" s="441"/>
      <c r="E26" s="441"/>
      <c r="F26" s="20"/>
    </row>
    <row r="27" spans="1:9">
      <c r="A27" s="413"/>
      <c r="B27" s="472"/>
      <c r="C27" s="59"/>
      <c r="D27" s="441"/>
      <c r="E27" s="441"/>
      <c r="F27" s="20"/>
    </row>
    <row r="28" spans="1:9">
      <c r="A28" s="442" t="s">
        <v>678</v>
      </c>
      <c r="B28" s="472" t="s">
        <v>703</v>
      </c>
      <c r="C28" s="440" t="s">
        <v>90</v>
      </c>
      <c r="D28" s="441"/>
      <c r="E28" s="441"/>
      <c r="F28" s="437" t="s">
        <v>648</v>
      </c>
      <c r="G28" s="155" t="s">
        <v>96</v>
      </c>
      <c r="H28" s="155" t="s">
        <v>183</v>
      </c>
      <c r="I28" s="416" t="s">
        <v>112</v>
      </c>
    </row>
    <row r="29" spans="1:9">
      <c r="A29" s="413"/>
      <c r="B29" s="472"/>
      <c r="C29" s="440" t="s">
        <v>91</v>
      </c>
      <c r="D29" s="441" t="str">
        <f>'D3 master'!C13</f>
        <v>SQR-SD3I-8G1K6SNLB   512x8</v>
      </c>
      <c r="E29" s="441" t="str">
        <f>'D3 master'!D13</f>
        <v>LSR-S3N08G1C10-SAE   512x8</v>
      </c>
      <c r="F29" s="437" t="s">
        <v>648</v>
      </c>
      <c r="G29" s="155" t="s">
        <v>96</v>
      </c>
      <c r="H29" s="155" t="s">
        <v>183</v>
      </c>
      <c r="I29" s="416" t="s">
        <v>112</v>
      </c>
    </row>
    <row r="30" spans="1:9">
      <c r="A30" s="413"/>
      <c r="B30" s="472"/>
      <c r="C30" s="59"/>
      <c r="D30" s="441"/>
      <c r="E30" s="441"/>
      <c r="F30" s="20"/>
    </row>
    <row r="31" spans="1:9">
      <c r="A31" s="413"/>
      <c r="B31" s="472"/>
      <c r="C31" s="59"/>
      <c r="D31" s="441"/>
      <c r="E31" s="441"/>
      <c r="F31" s="20"/>
    </row>
    <row r="32" spans="1:9">
      <c r="A32" s="413"/>
      <c r="B32" s="472"/>
      <c r="C32" s="59"/>
      <c r="D32" s="441"/>
      <c r="E32" s="441"/>
      <c r="F32" s="20"/>
    </row>
    <row r="33" spans="1:10">
      <c r="A33" s="413"/>
      <c r="B33" s="413"/>
      <c r="C33" s="59"/>
      <c r="D33" s="441"/>
      <c r="E33" s="441"/>
      <c r="F33" s="20"/>
    </row>
    <row r="34" spans="1:10">
      <c r="A34" s="442" t="s">
        <v>679</v>
      </c>
      <c r="B34" s="472" t="s">
        <v>704</v>
      </c>
      <c r="C34" s="440" t="s">
        <v>90</v>
      </c>
      <c r="D34" s="441"/>
      <c r="E34" s="441"/>
      <c r="F34" s="437" t="s">
        <v>648</v>
      </c>
      <c r="G34" s="155" t="s">
        <v>96</v>
      </c>
      <c r="H34" s="155" t="s">
        <v>183</v>
      </c>
      <c r="I34" s="416" t="s">
        <v>112</v>
      </c>
    </row>
    <row r="35" spans="1:10">
      <c r="A35" s="442" t="s">
        <v>692</v>
      </c>
      <c r="B35" s="472"/>
      <c r="C35" s="440" t="s">
        <v>91</v>
      </c>
      <c r="D35" s="441" t="str">
        <f>'D3 master'!C13</f>
        <v>SQR-SD3I-8G1K6SNLB   512x8</v>
      </c>
      <c r="E35" s="441" t="str">
        <f>'D3 master'!D13</f>
        <v>LSR-S3N08G1C10-SAE   512x8</v>
      </c>
      <c r="F35" s="437" t="s">
        <v>648</v>
      </c>
      <c r="G35" s="155" t="s">
        <v>96</v>
      </c>
      <c r="H35" s="155" t="s">
        <v>183</v>
      </c>
      <c r="I35" s="416" t="s">
        <v>112</v>
      </c>
    </row>
    <row r="36" spans="1:10">
      <c r="A36" s="442" t="s">
        <v>697</v>
      </c>
      <c r="B36" s="472"/>
      <c r="C36" s="59"/>
      <c r="D36" s="441"/>
      <c r="E36" s="441"/>
      <c r="F36" s="20"/>
    </row>
    <row r="37" spans="1:10">
      <c r="A37" s="413"/>
      <c r="B37" s="472"/>
      <c r="C37" s="59"/>
      <c r="D37" s="441"/>
      <c r="E37" s="441"/>
      <c r="F37" s="20"/>
    </row>
    <row r="38" spans="1:10">
      <c r="A38" s="413"/>
      <c r="B38" s="472"/>
      <c r="C38" s="59"/>
      <c r="D38" s="441"/>
      <c r="E38" s="441"/>
      <c r="F38" s="20"/>
    </row>
    <row r="39" spans="1:10">
      <c r="A39" s="442" t="s">
        <v>680</v>
      </c>
      <c r="B39" s="472" t="s">
        <v>705</v>
      </c>
      <c r="C39" s="440" t="s">
        <v>90</v>
      </c>
      <c r="D39" s="441"/>
      <c r="E39" s="441"/>
      <c r="F39" s="437" t="s">
        <v>648</v>
      </c>
      <c r="G39" s="155" t="s">
        <v>96</v>
      </c>
      <c r="H39" s="155" t="s">
        <v>183</v>
      </c>
      <c r="I39" s="416" t="s">
        <v>702</v>
      </c>
    </row>
    <row r="40" spans="1:10">
      <c r="A40" s="442"/>
      <c r="B40" s="472"/>
      <c r="C40" s="440" t="s">
        <v>91</v>
      </c>
      <c r="D40" s="441" t="str">
        <f>'D3 master'!C7</f>
        <v>AQD-SD3L8GN16-SG1  512x8</v>
      </c>
      <c r="E40" s="441" t="str">
        <f>'D3 master'!D7</f>
        <v>LSR-S3N08G1C20-SAC  512x8</v>
      </c>
      <c r="F40" s="437" t="s">
        <v>648</v>
      </c>
      <c r="G40" s="155" t="s">
        <v>96</v>
      </c>
      <c r="H40" s="155" t="s">
        <v>183</v>
      </c>
      <c r="I40" s="416" t="s">
        <v>702</v>
      </c>
    </row>
    <row r="41" spans="1:10">
      <c r="A41" s="413"/>
      <c r="B41" s="472"/>
      <c r="C41" s="59"/>
      <c r="D41" s="441"/>
      <c r="E41" s="441"/>
      <c r="F41" s="20"/>
    </row>
    <row r="42" spans="1:10">
      <c r="A42" s="413"/>
      <c r="B42" s="472"/>
      <c r="C42" s="59"/>
      <c r="D42" s="441"/>
      <c r="E42" s="441"/>
      <c r="F42" s="20"/>
    </row>
    <row r="43" spans="1:10" ht="15.6">
      <c r="A43" s="413"/>
      <c r="B43" s="472"/>
      <c r="C43" s="439"/>
      <c r="D43" s="441"/>
      <c r="E43" s="441"/>
      <c r="F43" s="438"/>
      <c r="H43" s="433"/>
      <c r="I43" s="433"/>
      <c r="J43" s="433"/>
    </row>
    <row r="44" spans="1:10" ht="15.6">
      <c r="A44" s="442" t="s">
        <v>681</v>
      </c>
      <c r="B44" s="472" t="s">
        <v>868</v>
      </c>
      <c r="C44" s="440" t="s">
        <v>90</v>
      </c>
      <c r="D44" s="441"/>
      <c r="E44" s="441"/>
      <c r="F44" s="437" t="s">
        <v>648</v>
      </c>
      <c r="G44" s="155" t="s">
        <v>96</v>
      </c>
      <c r="H44" s="155" t="s">
        <v>183</v>
      </c>
      <c r="I44" s="416" t="s">
        <v>702</v>
      </c>
      <c r="J44" s="433"/>
    </row>
    <row r="45" spans="1:10">
      <c r="A45" s="442"/>
      <c r="B45" s="472"/>
      <c r="C45" s="440" t="s">
        <v>91</v>
      </c>
      <c r="D45" s="441" t="str">
        <f>'D3 master'!C7</f>
        <v>AQD-SD3L8GN16-SG1  512x8</v>
      </c>
      <c r="E45" s="441" t="str">
        <f>'D3 master'!D7</f>
        <v>LSR-S3N08G1C20-SAC  512x8</v>
      </c>
      <c r="F45" s="437" t="s">
        <v>648</v>
      </c>
      <c r="G45" s="155" t="s">
        <v>96</v>
      </c>
      <c r="H45" s="155" t="s">
        <v>183</v>
      </c>
      <c r="I45" s="416" t="s">
        <v>702</v>
      </c>
    </row>
    <row r="46" spans="1:10">
      <c r="A46" s="442"/>
      <c r="B46" s="472"/>
      <c r="C46" s="59"/>
      <c r="D46" s="441"/>
      <c r="E46" s="441"/>
      <c r="F46" s="20"/>
    </row>
    <row r="47" spans="1:10">
      <c r="A47" s="413"/>
      <c r="B47" s="472"/>
      <c r="C47" s="59"/>
      <c r="D47" s="441"/>
      <c r="E47" s="441"/>
      <c r="F47" s="20"/>
    </row>
    <row r="48" spans="1:10">
      <c r="A48" s="413"/>
      <c r="B48" s="472"/>
      <c r="C48" s="59"/>
      <c r="D48" s="441"/>
      <c r="E48" s="441"/>
      <c r="F48" s="20"/>
    </row>
    <row r="49" spans="1:9">
      <c r="A49" s="442" t="s">
        <v>682</v>
      </c>
      <c r="B49" s="472" t="s">
        <v>706</v>
      </c>
      <c r="C49" s="440" t="s">
        <v>90</v>
      </c>
      <c r="D49" s="441"/>
      <c r="E49" s="441"/>
      <c r="F49" s="437" t="s">
        <v>648</v>
      </c>
      <c r="G49" s="155" t="s">
        <v>96</v>
      </c>
      <c r="H49" s="155" t="s">
        <v>183</v>
      </c>
      <c r="I49" s="416" t="s">
        <v>702</v>
      </c>
    </row>
    <row r="50" spans="1:9">
      <c r="A50" s="413"/>
      <c r="B50" s="472"/>
      <c r="C50" s="440" t="s">
        <v>91</v>
      </c>
      <c r="D50" s="441" t="str">
        <f>'D3 master'!C7</f>
        <v>AQD-SD3L8GN16-SG1  512x8</v>
      </c>
      <c r="E50" s="441" t="str">
        <f>'D3 master'!D7</f>
        <v>LSR-S3N08G1C20-SAC  512x8</v>
      </c>
      <c r="F50" s="437" t="s">
        <v>648</v>
      </c>
      <c r="G50" s="155" t="s">
        <v>96</v>
      </c>
      <c r="H50" s="155" t="s">
        <v>183</v>
      </c>
      <c r="I50" s="416" t="s">
        <v>702</v>
      </c>
    </row>
    <row r="51" spans="1:9">
      <c r="A51" s="413"/>
      <c r="B51" s="472"/>
      <c r="C51" s="59"/>
      <c r="D51" s="441"/>
      <c r="E51" s="441"/>
      <c r="F51" s="20"/>
    </row>
    <row r="52" spans="1:9">
      <c r="A52" s="413"/>
      <c r="B52" s="472"/>
      <c r="C52" s="59"/>
      <c r="D52" s="441"/>
      <c r="E52" s="441"/>
      <c r="F52" s="20"/>
    </row>
    <row r="53" spans="1:9">
      <c r="A53" s="413"/>
      <c r="B53" s="472"/>
      <c r="C53" s="59"/>
      <c r="D53" s="441"/>
      <c r="E53" s="441"/>
      <c r="F53" s="20"/>
    </row>
    <row r="54" spans="1:9">
      <c r="A54" s="442" t="s">
        <v>683</v>
      </c>
      <c r="B54" s="472" t="s">
        <v>869</v>
      </c>
      <c r="C54" s="440" t="s">
        <v>90</v>
      </c>
      <c r="D54" s="441"/>
      <c r="E54" s="441"/>
      <c r="F54" s="437" t="s">
        <v>648</v>
      </c>
      <c r="G54" s="155" t="s">
        <v>96</v>
      </c>
      <c r="H54" s="155" t="s">
        <v>183</v>
      </c>
      <c r="I54" s="416" t="s">
        <v>702</v>
      </c>
    </row>
    <row r="55" spans="1:9">
      <c r="A55" s="413"/>
      <c r="B55" s="472"/>
      <c r="C55" s="440" t="s">
        <v>91</v>
      </c>
      <c r="D55" s="441" t="str">
        <f>'D3 master'!C7</f>
        <v>AQD-SD3L8GN16-SG1  512x8</v>
      </c>
      <c r="E55" s="441" t="str">
        <f>'D3 master'!D7</f>
        <v>LSR-S3N08G1C20-SAC  512x8</v>
      </c>
      <c r="F55" s="437" t="s">
        <v>648</v>
      </c>
      <c r="G55" s="155" t="s">
        <v>96</v>
      </c>
      <c r="H55" s="155" t="s">
        <v>183</v>
      </c>
      <c r="I55" s="416" t="s">
        <v>702</v>
      </c>
    </row>
    <row r="56" spans="1:9">
      <c r="A56" s="413"/>
      <c r="B56" s="472"/>
      <c r="C56" s="59"/>
      <c r="D56" s="441"/>
      <c r="E56" s="441"/>
      <c r="F56" s="20"/>
    </row>
    <row r="57" spans="1:9">
      <c r="A57" s="413"/>
      <c r="B57" s="472"/>
      <c r="C57" s="59"/>
      <c r="D57" s="441"/>
      <c r="E57" s="441"/>
      <c r="F57" s="20"/>
    </row>
    <row r="58" spans="1:9">
      <c r="A58" s="413"/>
      <c r="B58" s="472"/>
      <c r="C58" s="59"/>
      <c r="D58" s="441"/>
      <c r="E58" s="441"/>
      <c r="F58" s="20"/>
    </row>
    <row r="59" spans="1:9">
      <c r="A59" s="442" t="s">
        <v>684</v>
      </c>
      <c r="B59" s="472" t="s">
        <v>707</v>
      </c>
      <c r="C59" s="440" t="s">
        <v>90</v>
      </c>
      <c r="D59" s="441"/>
      <c r="E59" s="441"/>
      <c r="F59" s="437" t="s">
        <v>648</v>
      </c>
      <c r="G59" s="155" t="s">
        <v>96</v>
      </c>
      <c r="H59" s="155" t="s">
        <v>183</v>
      </c>
      <c r="I59" s="416" t="s">
        <v>702</v>
      </c>
    </row>
    <row r="60" spans="1:9">
      <c r="A60" s="442" t="s">
        <v>693</v>
      </c>
      <c r="B60" s="472"/>
      <c r="C60" s="440" t="s">
        <v>91</v>
      </c>
      <c r="D60" s="441" t="str">
        <f>'D3 master'!C7</f>
        <v>AQD-SD3L8GN16-SG1  512x8</v>
      </c>
      <c r="E60" s="441" t="str">
        <f>'D3 master'!D7</f>
        <v>LSR-S3N08G1C20-SAC  512x8</v>
      </c>
      <c r="F60" s="437" t="s">
        <v>648</v>
      </c>
      <c r="G60" s="155" t="s">
        <v>96</v>
      </c>
      <c r="H60" s="155" t="s">
        <v>183</v>
      </c>
      <c r="I60" s="416" t="s">
        <v>702</v>
      </c>
    </row>
    <row r="61" spans="1:9">
      <c r="A61" s="442" t="s">
        <v>698</v>
      </c>
      <c r="B61" s="472"/>
      <c r="C61" s="59"/>
      <c r="D61" s="441"/>
      <c r="E61" s="441"/>
      <c r="F61" s="20"/>
    </row>
    <row r="62" spans="1:9">
      <c r="A62" s="413"/>
      <c r="B62" s="472"/>
      <c r="C62" s="59"/>
      <c r="D62" s="441"/>
      <c r="E62" s="441"/>
      <c r="F62" s="20"/>
    </row>
    <row r="63" spans="1:9">
      <c r="A63" s="413"/>
      <c r="B63" s="472"/>
      <c r="C63" s="59"/>
      <c r="D63" s="441"/>
      <c r="E63" s="441"/>
      <c r="F63" s="20"/>
    </row>
    <row r="64" spans="1:9">
      <c r="A64" s="442" t="s">
        <v>685</v>
      </c>
      <c r="B64" s="472" t="s">
        <v>708</v>
      </c>
      <c r="C64" s="441" t="s">
        <v>91</v>
      </c>
      <c r="D64" s="441" t="str">
        <f>'D4 master'!C4</f>
        <v>AQD-SD4U8GN32-SE 1x8   SQR-SD4N8G3K2SNBGB 1x8</v>
      </c>
      <c r="E64" s="441" t="str">
        <f>'D4 master'!D4</f>
        <v>LSR-S4N08GA3S0-STC 1x8</v>
      </c>
      <c r="F64" s="437" t="s">
        <v>648</v>
      </c>
      <c r="G64" s="155" t="s">
        <v>55</v>
      </c>
      <c r="H64" s="155" t="s">
        <v>183</v>
      </c>
      <c r="I64" s="416" t="s">
        <v>702</v>
      </c>
    </row>
    <row r="65" spans="1:9">
      <c r="A65" s="442" t="s">
        <v>694</v>
      </c>
      <c r="B65" s="472"/>
      <c r="C65" s="441" t="s">
        <v>88</v>
      </c>
      <c r="D65" s="441" t="str">
        <f>'D4 master'!C5</f>
        <v>AQD-SD4U16GN32-SE 1x8   SQR-SD4N16G3K2SNGB 1x8</v>
      </c>
      <c r="E65" s="441" t="str">
        <f>'D4 master'!D5</f>
        <v>LSR-S4N16GA3S0-STC 1x8</v>
      </c>
      <c r="F65" s="437" t="s">
        <v>648</v>
      </c>
      <c r="G65" s="155" t="s">
        <v>55</v>
      </c>
      <c r="H65" s="155" t="s">
        <v>183</v>
      </c>
      <c r="I65" s="416" t="s">
        <v>702</v>
      </c>
    </row>
    <row r="66" spans="1:9">
      <c r="A66" s="442" t="s">
        <v>699</v>
      </c>
      <c r="B66" s="472"/>
      <c r="C66" s="441"/>
      <c r="D66" s="441"/>
      <c r="E66" s="441"/>
      <c r="F66" s="435"/>
      <c r="G66" s="435"/>
      <c r="H66" s="435"/>
      <c r="I66" s="436"/>
    </row>
    <row r="67" spans="1:9">
      <c r="A67" s="413"/>
      <c r="B67" s="472"/>
      <c r="C67" s="59"/>
      <c r="D67" s="441"/>
      <c r="E67" s="441"/>
      <c r="F67" s="20"/>
    </row>
    <row r="68" spans="1:9">
      <c r="A68" s="413"/>
      <c r="B68" s="472"/>
      <c r="C68" s="59"/>
      <c r="D68" s="441"/>
      <c r="E68" s="441"/>
      <c r="F68" s="20"/>
    </row>
    <row r="69" spans="1:9">
      <c r="A69" s="442" t="s">
        <v>686</v>
      </c>
      <c r="B69" s="472" t="s">
        <v>709</v>
      </c>
      <c r="C69" s="441" t="s">
        <v>91</v>
      </c>
      <c r="D69" s="441" t="str">
        <f>'D4 master'!C4</f>
        <v>AQD-SD4U8GN32-SE 1x8   SQR-SD4N8G3K2SNBGB 1x8</v>
      </c>
      <c r="E69" s="441" t="str">
        <f>'D4 master'!D4</f>
        <v>LSR-S4N08GA3S0-STC 1x8</v>
      </c>
      <c r="F69" s="437" t="s">
        <v>648</v>
      </c>
      <c r="G69" s="155" t="s">
        <v>55</v>
      </c>
      <c r="H69" s="155" t="s">
        <v>183</v>
      </c>
      <c r="I69" s="416" t="s">
        <v>702</v>
      </c>
    </row>
    <row r="70" spans="1:9">
      <c r="A70" s="413"/>
      <c r="B70" s="472"/>
      <c r="C70" s="441" t="s">
        <v>88</v>
      </c>
      <c r="D70" s="441" t="str">
        <f>'D4 master'!C5</f>
        <v>AQD-SD4U16GN32-SE 1x8   SQR-SD4N16G3K2SNGB 1x8</v>
      </c>
      <c r="E70" s="441" t="str">
        <f>'D4 master'!D5</f>
        <v>LSR-S4N16GA3S0-STC 1x8</v>
      </c>
      <c r="F70" s="437" t="s">
        <v>648</v>
      </c>
      <c r="G70" s="155" t="s">
        <v>55</v>
      </c>
      <c r="H70" s="155" t="s">
        <v>183</v>
      </c>
      <c r="I70" s="416" t="s">
        <v>702</v>
      </c>
    </row>
    <row r="71" spans="1:9">
      <c r="A71" s="413"/>
      <c r="B71" s="472"/>
      <c r="C71" s="59"/>
      <c r="D71" s="441"/>
      <c r="E71" s="441"/>
      <c r="F71" s="20"/>
    </row>
    <row r="72" spans="1:9">
      <c r="A72" s="413"/>
      <c r="B72" s="472"/>
      <c r="C72" s="59"/>
      <c r="D72" s="441"/>
      <c r="E72" s="441"/>
      <c r="F72" s="20"/>
    </row>
    <row r="73" spans="1:9">
      <c r="A73" s="413"/>
      <c r="B73" s="472"/>
      <c r="C73" s="59"/>
      <c r="D73" s="441"/>
      <c r="E73" s="441"/>
      <c r="F73" s="20"/>
    </row>
    <row r="74" spans="1:9">
      <c r="A74" s="442" t="s">
        <v>687</v>
      </c>
      <c r="B74" s="472" t="s">
        <v>862</v>
      </c>
      <c r="C74" s="441" t="s">
        <v>91</v>
      </c>
      <c r="D74" s="441" t="str">
        <f>'D4 master'!C4</f>
        <v>AQD-SD4U8GN32-SE 1x8   SQR-SD4N8G3K2SNBGB 1x8</v>
      </c>
      <c r="E74" s="441" t="str">
        <f>'D4 master'!D4</f>
        <v>LSR-S4N08GA3S0-STC 1x8</v>
      </c>
      <c r="F74" s="437" t="s">
        <v>648</v>
      </c>
      <c r="G74" s="155" t="s">
        <v>55</v>
      </c>
      <c r="H74" s="155" t="s">
        <v>183</v>
      </c>
      <c r="I74" s="416" t="s">
        <v>702</v>
      </c>
    </row>
    <row r="75" spans="1:9">
      <c r="A75" s="442" t="s">
        <v>695</v>
      </c>
      <c r="B75" s="472"/>
      <c r="C75" s="441" t="s">
        <v>88</v>
      </c>
      <c r="D75" s="441" t="str">
        <f>'D4 master'!C5</f>
        <v>AQD-SD4U16GN32-SE 1x8   SQR-SD4N16G3K2SNGB 1x8</v>
      </c>
      <c r="E75" s="441" t="str">
        <f>'D4 master'!D5</f>
        <v>LSR-S4N16GA3S0-STC 1x8</v>
      </c>
      <c r="F75" s="437" t="s">
        <v>648</v>
      </c>
      <c r="G75" s="155" t="s">
        <v>55</v>
      </c>
      <c r="H75" s="155" t="s">
        <v>183</v>
      </c>
      <c r="I75" s="416" t="s">
        <v>702</v>
      </c>
    </row>
    <row r="76" spans="1:9">
      <c r="A76" s="442" t="s">
        <v>700</v>
      </c>
      <c r="B76" s="472"/>
      <c r="C76" s="59"/>
      <c r="D76" s="441"/>
      <c r="E76" s="441"/>
    </row>
    <row r="77" spans="1:9">
      <c r="A77" s="413"/>
      <c r="B77" s="472"/>
      <c r="C77" s="59"/>
      <c r="D77" s="441"/>
      <c r="E77" s="441"/>
      <c r="F77" s="20"/>
    </row>
    <row r="78" spans="1:9">
      <c r="A78" s="413"/>
      <c r="B78" s="472"/>
      <c r="C78" s="59"/>
      <c r="D78" s="441"/>
      <c r="E78" s="441"/>
      <c r="F78" s="20"/>
    </row>
    <row r="79" spans="1:9">
      <c r="A79" s="442" t="s">
        <v>688</v>
      </c>
      <c r="B79" s="472" t="s">
        <v>253</v>
      </c>
      <c r="C79" s="59"/>
      <c r="D79" s="441"/>
      <c r="E79" s="441"/>
      <c r="F79" s="20"/>
    </row>
    <row r="80" spans="1:9">
      <c r="A80" s="442"/>
      <c r="B80" s="472"/>
      <c r="C80" s="59"/>
      <c r="D80" s="441"/>
      <c r="E80" s="441"/>
      <c r="F80" s="20"/>
    </row>
    <row r="81" spans="1:9">
      <c r="A81" s="413"/>
      <c r="B81" s="472"/>
      <c r="C81" s="59"/>
      <c r="D81" s="441"/>
      <c r="E81" s="441"/>
      <c r="F81" s="20"/>
    </row>
    <row r="82" spans="1:9">
      <c r="A82" s="413"/>
      <c r="B82" s="472"/>
      <c r="C82" s="59"/>
      <c r="D82" s="441"/>
      <c r="E82" s="441"/>
      <c r="F82" s="20"/>
    </row>
    <row r="83" spans="1:9">
      <c r="A83" s="413"/>
      <c r="B83" s="472"/>
      <c r="C83" s="59"/>
      <c r="D83" s="441"/>
      <c r="E83" s="441"/>
      <c r="F83" s="20"/>
    </row>
    <row r="84" spans="1:9">
      <c r="A84" s="442" t="s">
        <v>689</v>
      </c>
      <c r="B84" s="472" t="s">
        <v>710</v>
      </c>
      <c r="C84" s="440" t="s">
        <v>90</v>
      </c>
      <c r="D84" s="441"/>
      <c r="E84" s="441"/>
      <c r="F84" s="437" t="s">
        <v>648</v>
      </c>
      <c r="G84" s="155" t="s">
        <v>96</v>
      </c>
      <c r="H84" s="155" t="s">
        <v>183</v>
      </c>
      <c r="I84" s="416" t="s">
        <v>702</v>
      </c>
    </row>
    <row r="85" spans="1:9">
      <c r="A85" s="413"/>
      <c r="B85" s="472"/>
      <c r="C85" s="440" t="s">
        <v>91</v>
      </c>
      <c r="D85" s="441" t="str">
        <f>'D3 master'!C13</f>
        <v>SQR-SD3I-8G1K6SNLB   512x8</v>
      </c>
      <c r="E85" s="441" t="str">
        <f>'D3 master'!D13</f>
        <v>LSR-S3N08G1C10-SAE   512x8</v>
      </c>
      <c r="F85" s="437" t="s">
        <v>648</v>
      </c>
      <c r="G85" s="155" t="s">
        <v>96</v>
      </c>
      <c r="H85" s="155" t="s">
        <v>183</v>
      </c>
      <c r="I85" s="416" t="s">
        <v>702</v>
      </c>
    </row>
    <row r="86" spans="1:9">
      <c r="A86" s="413"/>
      <c r="B86" s="472"/>
      <c r="C86" s="59"/>
      <c r="D86" s="441"/>
      <c r="E86" s="441"/>
      <c r="F86" s="20"/>
    </row>
    <row r="87" spans="1:9">
      <c r="A87" s="413"/>
      <c r="B87" s="472"/>
      <c r="C87" s="59"/>
      <c r="D87" s="441"/>
      <c r="E87" s="441"/>
      <c r="F87" s="20"/>
    </row>
    <row r="88" spans="1:9">
      <c r="A88" s="413"/>
      <c r="B88" s="472"/>
      <c r="C88" s="59"/>
      <c r="D88" s="441"/>
      <c r="E88" s="441"/>
      <c r="F88" s="20"/>
    </row>
    <row r="89" spans="1:9">
      <c r="A89" s="442" t="s">
        <v>690</v>
      </c>
      <c r="B89" s="472" t="s">
        <v>861</v>
      </c>
      <c r="C89" s="441" t="s">
        <v>91</v>
      </c>
      <c r="D89" s="441" t="str">
        <f>'D4 master'!C4</f>
        <v>AQD-SD4U8GN32-SE 1x8   SQR-SD4N8G3K2SNBGB 1x8</v>
      </c>
      <c r="E89" s="441" t="str">
        <f>'D4 master'!D4</f>
        <v>LSR-S4N08GA3S0-STC 1x8</v>
      </c>
      <c r="F89" s="155" t="s">
        <v>648</v>
      </c>
      <c r="G89" s="155" t="s">
        <v>55</v>
      </c>
      <c r="H89" s="155" t="s">
        <v>183</v>
      </c>
      <c r="I89" s="416" t="s">
        <v>702</v>
      </c>
    </row>
    <row r="90" spans="1:9">
      <c r="A90" s="413"/>
      <c r="B90" s="472"/>
      <c r="C90" s="441" t="s">
        <v>88</v>
      </c>
      <c r="D90" s="441" t="str">
        <f>'D4 master'!C6</f>
        <v>AQD-SD4U16GN32-SE 1x8   SQR-SD4N16G3K2SNGB 1x8</v>
      </c>
      <c r="E90" s="441" t="str">
        <f>'D4 master'!D6</f>
        <v>LSR-S4N16G3F10-MMC 2x8</v>
      </c>
      <c r="F90" s="155" t="s">
        <v>648</v>
      </c>
      <c r="G90" s="155" t="s">
        <v>55</v>
      </c>
      <c r="H90" s="155" t="s">
        <v>183</v>
      </c>
      <c r="I90" s="416" t="s">
        <v>702</v>
      </c>
    </row>
    <row r="91" spans="1:9">
      <c r="A91" s="413"/>
      <c r="B91" s="472"/>
      <c r="C91" s="441" t="s">
        <v>102</v>
      </c>
      <c r="D91" s="441" t="str">
        <f>'D4 master'!C7</f>
        <v>SQR-SD4N32G3K2SNAB 2x8</v>
      </c>
      <c r="E91" s="441" t="str">
        <f>'D4 master'!D7</f>
        <v>LSR-S4N32GB3S0-STC 2x8</v>
      </c>
      <c r="F91" s="155" t="s">
        <v>648</v>
      </c>
      <c r="G91" s="155" t="s">
        <v>55</v>
      </c>
      <c r="H91" s="155" t="s">
        <v>183</v>
      </c>
      <c r="I91" s="416" t="s">
        <v>702</v>
      </c>
    </row>
    <row r="92" spans="1:9">
      <c r="A92" s="413"/>
      <c r="B92" s="472"/>
      <c r="C92" s="59"/>
      <c r="D92" s="441"/>
      <c r="E92" s="441"/>
      <c r="F92" s="59"/>
      <c r="G92" s="59"/>
      <c r="H92" s="59"/>
      <c r="I92" s="59"/>
    </row>
    <row r="93" spans="1:9">
      <c r="A93" s="413"/>
      <c r="B93" s="472"/>
      <c r="C93" s="59"/>
      <c r="D93" s="441"/>
      <c r="E93" s="441"/>
      <c r="F93" s="59"/>
      <c r="G93" s="59"/>
      <c r="H93" s="59"/>
      <c r="I93" s="59"/>
    </row>
    <row r="94" spans="1:9">
      <c r="A94" s="442" t="s">
        <v>858</v>
      </c>
      <c r="B94" s="476" t="s">
        <v>859</v>
      </c>
      <c r="C94" s="441" t="s">
        <v>91</v>
      </c>
      <c r="D94" s="441" t="str">
        <f>'D4 master'!C4</f>
        <v>AQD-SD4U8GN32-SE 1x8   SQR-SD4N8G3K2SNBGB 1x8</v>
      </c>
      <c r="E94" s="441" t="str">
        <f>'D4 master'!D4</f>
        <v>LSR-S4N08GA3S0-STC 1x8</v>
      </c>
      <c r="F94" s="155" t="s">
        <v>648</v>
      </c>
      <c r="G94" s="155" t="s">
        <v>55</v>
      </c>
      <c r="H94" s="155" t="s">
        <v>183</v>
      </c>
      <c r="I94" s="416" t="s">
        <v>702</v>
      </c>
    </row>
    <row r="95" spans="1:9">
      <c r="A95" s="413"/>
      <c r="B95" s="484"/>
      <c r="C95" s="441" t="s">
        <v>88</v>
      </c>
      <c r="D95" s="441" t="str">
        <f>'D4 master'!C5</f>
        <v>AQD-SD4U16GN32-SE 1x8   SQR-SD4N16G3K2SNGB 1x8</v>
      </c>
      <c r="E95" s="441" t="str">
        <f>'D4 master'!D5</f>
        <v>LSR-S4N16GA3S0-STC 1x8</v>
      </c>
      <c r="F95" s="155" t="s">
        <v>648</v>
      </c>
      <c r="G95" s="155" t="s">
        <v>55</v>
      </c>
      <c r="H95" s="155" t="s">
        <v>183</v>
      </c>
      <c r="I95" s="416" t="s">
        <v>702</v>
      </c>
    </row>
    <row r="96" spans="1:9">
      <c r="A96" s="413"/>
      <c r="B96" s="484"/>
      <c r="C96" s="441" t="s">
        <v>102</v>
      </c>
      <c r="D96" s="441" t="str">
        <f>'D4 master'!C7</f>
        <v>SQR-SD4N32G3K2SNAB 2x8</v>
      </c>
      <c r="E96" s="441" t="str">
        <f>'D4 master'!D7</f>
        <v>LSR-S4N32GB3S0-STC 2x8</v>
      </c>
      <c r="F96" s="155" t="s">
        <v>648</v>
      </c>
      <c r="G96" s="155" t="s">
        <v>55</v>
      </c>
      <c r="H96" s="155" t="s">
        <v>183</v>
      </c>
      <c r="I96" s="416" t="s">
        <v>702</v>
      </c>
    </row>
    <row r="97" spans="1:9">
      <c r="A97" s="413"/>
      <c r="B97" s="484"/>
      <c r="C97" s="441" t="s">
        <v>91</v>
      </c>
      <c r="D97" s="441" t="str">
        <f>'D4 master'!C18</f>
        <v>AQD-SD4U8GE32-SE 1x8</v>
      </c>
      <c r="E97" s="441" t="str">
        <f>'D4 master'!D18</f>
        <v>LSR-S4E08GA3S0-STC 1x8</v>
      </c>
      <c r="F97" s="155" t="s">
        <v>860</v>
      </c>
      <c r="G97" s="155" t="s">
        <v>55</v>
      </c>
      <c r="H97" s="155" t="s">
        <v>42</v>
      </c>
      <c r="I97" s="416" t="s">
        <v>702</v>
      </c>
    </row>
    <row r="98" spans="1:9">
      <c r="A98" s="413"/>
      <c r="B98" s="484"/>
      <c r="C98" s="441" t="s">
        <v>88</v>
      </c>
      <c r="D98" s="441" t="str">
        <f>'D4 master'!C19</f>
        <v>AQD-SD4U16GE32-SE 1x8</v>
      </c>
      <c r="E98" s="441" t="str">
        <f>'D4 master'!D19</f>
        <v>LSR-S4E16G3F10-STC 1x8</v>
      </c>
      <c r="F98" s="155" t="s">
        <v>860</v>
      </c>
      <c r="G98" s="155" t="s">
        <v>55</v>
      </c>
      <c r="H98" s="155" t="s">
        <v>42</v>
      </c>
      <c r="I98" s="416" t="s">
        <v>702</v>
      </c>
    </row>
    <row r="99" spans="1:9">
      <c r="A99" s="413"/>
      <c r="B99" s="484"/>
      <c r="C99" s="441" t="s">
        <v>102</v>
      </c>
      <c r="D99" s="441" t="str">
        <f>'D4 master'!C21</f>
        <v>SQR-SD4N32G3K2SEAB 2x8</v>
      </c>
      <c r="E99" s="441" t="str">
        <f>'D4 master'!D21</f>
        <v>LSR-S4E32G3F10-MTC 2x8</v>
      </c>
      <c r="F99" s="155" t="s">
        <v>860</v>
      </c>
      <c r="G99" s="155" t="s">
        <v>55</v>
      </c>
      <c r="H99" s="155" t="s">
        <v>42</v>
      </c>
      <c r="I99" s="416" t="s">
        <v>702</v>
      </c>
    </row>
    <row r="100" spans="1:9">
      <c r="A100" s="413"/>
      <c r="B100" s="485"/>
      <c r="C100" s="59"/>
      <c r="D100" s="461" t="s">
        <v>870</v>
      </c>
      <c r="E100" s="441"/>
      <c r="F100" s="59"/>
      <c r="G100" s="59"/>
      <c r="H100" s="59"/>
      <c r="I100" s="59"/>
    </row>
  </sheetData>
  <mergeCells count="19">
    <mergeCell ref="B28:B32"/>
    <mergeCell ref="B3:B7"/>
    <mergeCell ref="B8:B12"/>
    <mergeCell ref="B13:B17"/>
    <mergeCell ref="B18:B22"/>
    <mergeCell ref="B23:B27"/>
    <mergeCell ref="B94:B100"/>
    <mergeCell ref="B89:B9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7378-938A-47DA-BE45-9E4332D0582B}">
  <dimension ref="A2:I35"/>
  <sheetViews>
    <sheetView topLeftCell="A15" workbookViewId="0">
      <selection activeCell="C30" sqref="C30"/>
    </sheetView>
  </sheetViews>
  <sheetFormatPr defaultRowHeight="15"/>
  <cols>
    <col min="3" max="3" width="25.26953125" customWidth="1"/>
    <col min="4" max="4" width="27" customWidth="1"/>
    <col min="5" max="5" width="11.453125" customWidth="1"/>
    <col min="6" max="6" width="16.36328125" customWidth="1"/>
  </cols>
  <sheetData>
    <row r="2" spans="1:9" ht="21">
      <c r="C2" s="236" t="s">
        <v>96</v>
      </c>
      <c r="D2" s="236" t="s">
        <v>37</v>
      </c>
      <c r="E2" s="236" t="s">
        <v>93</v>
      </c>
      <c r="F2" s="236" t="s">
        <v>177</v>
      </c>
      <c r="G2" s="165"/>
      <c r="H2" s="165"/>
      <c r="I2" s="165"/>
    </row>
    <row r="3" spans="1:9" ht="15.6">
      <c r="A3" s="28" t="s">
        <v>176</v>
      </c>
      <c r="B3" s="223" t="s">
        <v>109</v>
      </c>
      <c r="C3" s="349" t="s">
        <v>481</v>
      </c>
      <c r="D3" s="350"/>
      <c r="E3" s="223" t="s">
        <v>37</v>
      </c>
      <c r="F3" s="223" t="s">
        <v>126</v>
      </c>
      <c r="G3" s="154" t="s">
        <v>103</v>
      </c>
      <c r="H3" s="219" t="s">
        <v>93</v>
      </c>
      <c r="I3" s="223" t="s">
        <v>109</v>
      </c>
    </row>
    <row r="4" spans="1:9" ht="15.6">
      <c r="A4" s="28" t="s">
        <v>511</v>
      </c>
      <c r="B4" s="154" t="s">
        <v>109</v>
      </c>
      <c r="C4" s="350" t="s">
        <v>482</v>
      </c>
      <c r="E4" s="154" t="s">
        <v>37</v>
      </c>
      <c r="F4" s="223" t="s">
        <v>126</v>
      </c>
      <c r="G4" s="154" t="s">
        <v>103</v>
      </c>
      <c r="H4" s="219" t="s">
        <v>93</v>
      </c>
      <c r="I4" s="154" t="s">
        <v>109</v>
      </c>
    </row>
    <row r="5" spans="1:9" ht="15.6">
      <c r="A5" s="28" t="s">
        <v>176</v>
      </c>
      <c r="B5" s="223" t="s">
        <v>90</v>
      </c>
      <c r="C5" s="350" t="s">
        <v>483</v>
      </c>
      <c r="E5" s="223" t="s">
        <v>37</v>
      </c>
      <c r="F5" s="223" t="s">
        <v>126</v>
      </c>
      <c r="G5" s="154" t="s">
        <v>103</v>
      </c>
      <c r="H5" s="219" t="s">
        <v>93</v>
      </c>
      <c r="I5" s="223" t="s">
        <v>90</v>
      </c>
    </row>
    <row r="6" spans="1:9" ht="15.6">
      <c r="A6" s="28" t="s">
        <v>180</v>
      </c>
      <c r="B6" s="154" t="s">
        <v>90</v>
      </c>
      <c r="C6" s="350" t="s">
        <v>484</v>
      </c>
      <c r="D6" s="347" t="s">
        <v>485</v>
      </c>
      <c r="E6" s="154" t="s">
        <v>37</v>
      </c>
      <c r="F6" s="223" t="s">
        <v>126</v>
      </c>
      <c r="G6" s="154" t="s">
        <v>103</v>
      </c>
      <c r="H6" s="219" t="s">
        <v>93</v>
      </c>
      <c r="I6" s="154" t="s">
        <v>90</v>
      </c>
    </row>
    <row r="7" spans="1:9" ht="15.6">
      <c r="B7" s="154" t="s">
        <v>91</v>
      </c>
      <c r="C7" s="350" t="s">
        <v>486</v>
      </c>
      <c r="D7" s="347" t="s">
        <v>487</v>
      </c>
      <c r="E7" s="154" t="s">
        <v>37</v>
      </c>
      <c r="F7" s="223" t="s">
        <v>126</v>
      </c>
      <c r="G7" s="154" t="s">
        <v>103</v>
      </c>
      <c r="H7" s="219" t="s">
        <v>93</v>
      </c>
      <c r="I7" s="154" t="s">
        <v>91</v>
      </c>
    </row>
    <row r="8" spans="1:9" ht="15.6">
      <c r="C8" s="165"/>
      <c r="D8" s="165"/>
      <c r="E8" s="165"/>
      <c r="F8" s="165"/>
      <c r="G8" s="165"/>
      <c r="H8" s="165"/>
      <c r="I8" s="165"/>
    </row>
    <row r="9" spans="1:9" ht="21">
      <c r="C9" s="236" t="s">
        <v>96</v>
      </c>
      <c r="D9" s="236" t="s">
        <v>227</v>
      </c>
      <c r="E9" s="237" t="s">
        <v>92</v>
      </c>
      <c r="F9" s="236" t="s">
        <v>177</v>
      </c>
      <c r="G9" s="165"/>
      <c r="H9" s="165"/>
      <c r="I9" s="165"/>
    </row>
    <row r="10" spans="1:9" ht="15.6">
      <c r="A10" s="28" t="s">
        <v>176</v>
      </c>
      <c r="B10" s="224" t="s">
        <v>109</v>
      </c>
      <c r="C10" s="343" t="s">
        <v>488</v>
      </c>
      <c r="E10" s="224" t="s">
        <v>37</v>
      </c>
      <c r="F10" s="223" t="s">
        <v>126</v>
      </c>
      <c r="G10" s="225" t="s">
        <v>103</v>
      </c>
      <c r="H10" s="226" t="s">
        <v>112</v>
      </c>
      <c r="I10" s="224" t="s">
        <v>109</v>
      </c>
    </row>
    <row r="11" spans="1:9" ht="15.6">
      <c r="A11" s="28" t="s">
        <v>176</v>
      </c>
      <c r="B11" s="223" t="s">
        <v>90</v>
      </c>
      <c r="C11" s="348"/>
      <c r="D11" s="347"/>
      <c r="E11" s="223" t="s">
        <v>37</v>
      </c>
      <c r="F11" s="223" t="s">
        <v>126</v>
      </c>
      <c r="G11" s="227" t="s">
        <v>103</v>
      </c>
      <c r="H11" s="227" t="s">
        <v>127</v>
      </c>
      <c r="I11" s="223" t="s">
        <v>90</v>
      </c>
    </row>
    <row r="12" spans="1:9" ht="15.6">
      <c r="A12" s="28" t="s">
        <v>180</v>
      </c>
      <c r="B12" s="225" t="s">
        <v>90</v>
      </c>
      <c r="C12" s="348" t="s">
        <v>490</v>
      </c>
      <c r="D12" s="347" t="s">
        <v>489</v>
      </c>
      <c r="E12" s="224" t="s">
        <v>37</v>
      </c>
      <c r="F12" s="223" t="s">
        <v>126</v>
      </c>
      <c r="G12" s="225" t="s">
        <v>103</v>
      </c>
      <c r="H12" s="226" t="s">
        <v>112</v>
      </c>
      <c r="I12" s="225" t="s">
        <v>90</v>
      </c>
    </row>
    <row r="13" spans="1:9" ht="15.6">
      <c r="B13" s="225" t="s">
        <v>91</v>
      </c>
      <c r="C13" s="348" t="s">
        <v>492</v>
      </c>
      <c r="D13" s="347" t="s">
        <v>491</v>
      </c>
      <c r="E13" s="224" t="s">
        <v>37</v>
      </c>
      <c r="F13" s="223" t="s">
        <v>126</v>
      </c>
      <c r="G13" s="225" t="s">
        <v>103</v>
      </c>
      <c r="H13" s="226" t="s">
        <v>112</v>
      </c>
      <c r="I13" s="225" t="s">
        <v>91</v>
      </c>
    </row>
    <row r="14" spans="1:9" ht="15.6">
      <c r="C14" s="248"/>
      <c r="D14" s="249"/>
      <c r="E14" s="248"/>
      <c r="F14" s="243"/>
      <c r="G14" s="243"/>
      <c r="H14" s="244"/>
      <c r="I14" s="245"/>
    </row>
    <row r="15" spans="1:9" ht="21">
      <c r="C15" s="236" t="s">
        <v>96</v>
      </c>
      <c r="D15" s="236" t="s">
        <v>225</v>
      </c>
      <c r="E15" s="236" t="s">
        <v>93</v>
      </c>
      <c r="F15" s="236" t="s">
        <v>42</v>
      </c>
      <c r="G15" s="165"/>
      <c r="H15" s="165"/>
      <c r="I15" s="165"/>
    </row>
    <row r="16" spans="1:9" ht="15.6">
      <c r="B16" s="154" t="s">
        <v>90</v>
      </c>
      <c r="C16" s="350" t="s">
        <v>493</v>
      </c>
      <c r="D16" s="126"/>
      <c r="E16" s="223" t="s">
        <v>225</v>
      </c>
      <c r="F16" s="223" t="s">
        <v>234</v>
      </c>
      <c r="G16" s="154" t="s">
        <v>42</v>
      </c>
      <c r="H16" s="219" t="s">
        <v>93</v>
      </c>
      <c r="I16" s="154" t="s">
        <v>90</v>
      </c>
    </row>
    <row r="17" spans="1:9" ht="15.6">
      <c r="B17" s="154" t="s">
        <v>91</v>
      </c>
      <c r="C17" s="350" t="s">
        <v>494</v>
      </c>
      <c r="D17" s="230"/>
      <c r="E17" s="223" t="s">
        <v>225</v>
      </c>
      <c r="F17" s="223" t="s">
        <v>234</v>
      </c>
      <c r="G17" s="154" t="s">
        <v>42</v>
      </c>
      <c r="H17" s="219" t="s">
        <v>93</v>
      </c>
      <c r="I17" s="154" t="s">
        <v>91</v>
      </c>
    </row>
    <row r="19" spans="1:9" ht="21">
      <c r="C19" s="236" t="s">
        <v>96</v>
      </c>
      <c r="D19" s="236" t="s">
        <v>228</v>
      </c>
      <c r="E19" s="237" t="s">
        <v>92</v>
      </c>
      <c r="F19" s="236" t="s">
        <v>42</v>
      </c>
      <c r="G19" s="165"/>
      <c r="H19" s="165"/>
      <c r="I19" s="165"/>
    </row>
    <row r="20" spans="1:9" ht="15.6">
      <c r="B20" s="154" t="s">
        <v>90</v>
      </c>
      <c r="C20" s="351" t="s">
        <v>495</v>
      </c>
      <c r="D20" s="126"/>
      <c r="E20" s="223" t="s">
        <v>225</v>
      </c>
      <c r="F20" s="223" t="s">
        <v>234</v>
      </c>
      <c r="G20" s="154" t="s">
        <v>42</v>
      </c>
      <c r="H20" s="226" t="s">
        <v>112</v>
      </c>
      <c r="I20" s="154" t="s">
        <v>90</v>
      </c>
    </row>
    <row r="21" spans="1:9" ht="15.6">
      <c r="B21" s="154" t="s">
        <v>91</v>
      </c>
      <c r="C21" s="351" t="s">
        <v>496</v>
      </c>
      <c r="D21" s="230"/>
      <c r="E21" s="223" t="s">
        <v>225</v>
      </c>
      <c r="F21" s="223" t="s">
        <v>234</v>
      </c>
      <c r="G21" s="154" t="s">
        <v>42</v>
      </c>
      <c r="H21" s="226" t="s">
        <v>112</v>
      </c>
      <c r="I21" s="154" t="s">
        <v>91</v>
      </c>
    </row>
    <row r="23" spans="1:9" ht="21">
      <c r="C23" s="236" t="s">
        <v>96</v>
      </c>
      <c r="D23" s="236" t="s">
        <v>222</v>
      </c>
      <c r="E23" s="236" t="s">
        <v>93</v>
      </c>
      <c r="F23" s="236" t="s">
        <v>177</v>
      </c>
      <c r="G23" s="165"/>
      <c r="H23" s="165"/>
    </row>
    <row r="24" spans="1:9" ht="15.6">
      <c r="A24" s="28" t="s">
        <v>176</v>
      </c>
      <c r="B24" s="154" t="s">
        <v>109</v>
      </c>
      <c r="C24" s="350" t="s">
        <v>497</v>
      </c>
      <c r="D24" s="230"/>
      <c r="E24" s="223" t="s">
        <v>222</v>
      </c>
      <c r="F24" s="223" t="s">
        <v>126</v>
      </c>
      <c r="G24" s="154" t="s">
        <v>103</v>
      </c>
      <c r="H24" s="219" t="s">
        <v>93</v>
      </c>
      <c r="I24" s="154" t="s">
        <v>109</v>
      </c>
    </row>
    <row r="25" spans="1:9" ht="15.6">
      <c r="A25" s="28" t="s">
        <v>176</v>
      </c>
      <c r="B25" s="223" t="s">
        <v>90</v>
      </c>
      <c r="C25" s="350" t="s">
        <v>498</v>
      </c>
      <c r="D25" s="230"/>
      <c r="E25" s="223" t="s">
        <v>222</v>
      </c>
      <c r="F25" s="223" t="s">
        <v>126</v>
      </c>
      <c r="G25" s="154" t="s">
        <v>103</v>
      </c>
      <c r="H25" s="219" t="s">
        <v>93</v>
      </c>
      <c r="I25" s="223" t="s">
        <v>90</v>
      </c>
    </row>
    <row r="26" spans="1:9" ht="15.6">
      <c r="A26" s="28" t="s">
        <v>180</v>
      </c>
      <c r="B26" s="154" t="s">
        <v>90</v>
      </c>
      <c r="C26" s="350" t="s">
        <v>499</v>
      </c>
      <c r="D26" s="126"/>
      <c r="E26" s="223" t="s">
        <v>222</v>
      </c>
      <c r="F26" s="223" t="s">
        <v>126</v>
      </c>
      <c r="G26" s="154" t="s">
        <v>103</v>
      </c>
      <c r="H26" s="219" t="s">
        <v>93</v>
      </c>
      <c r="I26" s="154" t="s">
        <v>90</v>
      </c>
    </row>
    <row r="27" spans="1:9" ht="15.6">
      <c r="B27" s="154" t="s">
        <v>91</v>
      </c>
      <c r="C27" s="350" t="s">
        <v>500</v>
      </c>
      <c r="D27" s="230"/>
      <c r="E27" s="223" t="s">
        <v>222</v>
      </c>
      <c r="F27" s="223" t="s">
        <v>126</v>
      </c>
      <c r="G27" s="154" t="s">
        <v>103</v>
      </c>
      <c r="H27" s="219" t="s">
        <v>93</v>
      </c>
      <c r="I27" s="154" t="s">
        <v>91</v>
      </c>
    </row>
    <row r="29" spans="1:9" ht="21">
      <c r="C29" s="236" t="s">
        <v>96</v>
      </c>
      <c r="D29" s="236" t="s">
        <v>226</v>
      </c>
      <c r="E29" s="236" t="s">
        <v>93</v>
      </c>
      <c r="F29" s="236" t="s">
        <v>42</v>
      </c>
      <c r="G29" s="165"/>
      <c r="H29" s="165"/>
    </row>
    <row r="30" spans="1:9" ht="15.6">
      <c r="A30" s="28" t="s">
        <v>180</v>
      </c>
      <c r="B30" s="154" t="s">
        <v>90</v>
      </c>
      <c r="C30" s="352" t="s">
        <v>501</v>
      </c>
      <c r="D30" s="230"/>
      <c r="E30" s="223" t="s">
        <v>222</v>
      </c>
      <c r="F30" s="223" t="s">
        <v>234</v>
      </c>
      <c r="G30" s="154" t="s">
        <v>42</v>
      </c>
      <c r="H30" s="219" t="s">
        <v>93</v>
      </c>
      <c r="I30" s="154" t="s">
        <v>90</v>
      </c>
    </row>
    <row r="31" spans="1:9" ht="15.6">
      <c r="A31" s="28" t="s">
        <v>180</v>
      </c>
      <c r="B31" s="223" t="s">
        <v>91</v>
      </c>
      <c r="C31" s="352" t="s">
        <v>502</v>
      </c>
      <c r="D31" s="230"/>
      <c r="E31" s="223" t="s">
        <v>222</v>
      </c>
      <c r="F31" s="223" t="s">
        <v>234</v>
      </c>
      <c r="G31" s="154" t="s">
        <v>42</v>
      </c>
      <c r="H31" s="219" t="s">
        <v>93</v>
      </c>
      <c r="I31" s="223" t="s">
        <v>91</v>
      </c>
    </row>
    <row r="32" spans="1:9" ht="15.6">
      <c r="A32" s="28" t="s">
        <v>180</v>
      </c>
      <c r="B32" s="223" t="s">
        <v>91</v>
      </c>
      <c r="C32" s="352" t="s">
        <v>502</v>
      </c>
      <c r="D32" s="230"/>
      <c r="E32" s="223" t="s">
        <v>222</v>
      </c>
      <c r="F32" s="223" t="s">
        <v>234</v>
      </c>
      <c r="G32" s="154" t="s">
        <v>42</v>
      </c>
      <c r="H32" s="219" t="s">
        <v>93</v>
      </c>
      <c r="I32" s="223" t="s">
        <v>91</v>
      </c>
    </row>
    <row r="33" spans="3:9" ht="15.6">
      <c r="C33" s="248"/>
      <c r="D33" s="250"/>
      <c r="E33" s="228"/>
      <c r="F33" s="228"/>
      <c r="G33" s="229"/>
      <c r="H33" s="228"/>
      <c r="I33" s="228"/>
    </row>
    <row r="34" spans="3:9" ht="15.6">
      <c r="C34" s="235"/>
      <c r="D34" s="233"/>
      <c r="E34" s="228"/>
      <c r="F34" s="228"/>
      <c r="G34" s="229"/>
      <c r="H34" s="229"/>
      <c r="I34" s="228"/>
    </row>
    <row r="35" spans="3:9" ht="15.6">
      <c r="C35" s="235"/>
      <c r="D35" s="233"/>
      <c r="E35" s="228"/>
      <c r="F35" s="228"/>
      <c r="G35" s="229"/>
      <c r="H35" s="229"/>
      <c r="I35" s="22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172"/>
  <sheetViews>
    <sheetView zoomScale="115" zoomScaleNormal="115" workbookViewId="0">
      <selection activeCell="A2" sqref="A2:I69"/>
    </sheetView>
  </sheetViews>
  <sheetFormatPr defaultColWidth="11.1796875" defaultRowHeight="15" customHeight="1"/>
  <cols>
    <col min="1" max="1" width="30.1796875" style="165" customWidth="1"/>
    <col min="2" max="2" width="26.453125" style="165" customWidth="1"/>
    <col min="3" max="3" width="13.26953125" style="165" customWidth="1"/>
    <col min="4" max="4" width="10.36328125" style="165" customWidth="1"/>
    <col min="5" max="5" width="9.36328125" style="165" customWidth="1"/>
    <col min="6" max="6" width="11" style="165" customWidth="1"/>
    <col min="7" max="7" width="12.7265625" style="165" customWidth="1"/>
    <col min="8" max="8" width="22.7265625" style="165" customWidth="1"/>
    <col min="9" max="9" width="25.6328125" customWidth="1"/>
    <col min="10" max="21" width="5.1796875" customWidth="1"/>
    <col min="22" max="25" width="8.81640625" customWidth="1"/>
  </cols>
  <sheetData>
    <row r="2" spans="1:11" ht="15" customHeight="1">
      <c r="A2" s="236" t="s">
        <v>96</v>
      </c>
      <c r="B2" s="236" t="s">
        <v>176</v>
      </c>
      <c r="C2" s="236" t="s">
        <v>93</v>
      </c>
      <c r="D2" s="236" t="s">
        <v>177</v>
      </c>
      <c r="H2" s="236" t="s">
        <v>96</v>
      </c>
      <c r="I2" s="236" t="s">
        <v>176</v>
      </c>
    </row>
    <row r="3" spans="1:11" ht="15" customHeight="1">
      <c r="A3" s="144" t="s">
        <v>172</v>
      </c>
      <c r="B3" s="230" t="s">
        <v>148</v>
      </c>
      <c r="C3" s="223" t="s">
        <v>37</v>
      </c>
      <c r="D3" s="223" t="s">
        <v>126</v>
      </c>
      <c r="E3" s="154" t="s">
        <v>103</v>
      </c>
      <c r="F3" s="219" t="s">
        <v>93</v>
      </c>
      <c r="G3" s="223" t="s">
        <v>109</v>
      </c>
      <c r="H3" s="144" t="s">
        <v>172</v>
      </c>
      <c r="I3" s="230" t="s">
        <v>148</v>
      </c>
      <c r="J3" s="165"/>
    </row>
    <row r="4" spans="1:11" ht="15" customHeight="1">
      <c r="A4" s="220" t="s">
        <v>168</v>
      </c>
      <c r="B4" s="230" t="s">
        <v>170</v>
      </c>
      <c r="C4" s="223" t="s">
        <v>37</v>
      </c>
      <c r="D4" s="223" t="s">
        <v>126</v>
      </c>
      <c r="E4" s="154" t="s">
        <v>103</v>
      </c>
      <c r="F4" s="219" t="s">
        <v>93</v>
      </c>
      <c r="G4" s="223" t="s">
        <v>90</v>
      </c>
      <c r="H4" s="220" t="s">
        <v>168</v>
      </c>
      <c r="I4" s="230" t="s">
        <v>170</v>
      </c>
      <c r="J4" s="165"/>
    </row>
    <row r="5" spans="1:11" ht="15" customHeight="1">
      <c r="I5" s="165"/>
    </row>
    <row r="6" spans="1:11" ht="15.75" customHeight="1">
      <c r="A6" s="236" t="s">
        <v>96</v>
      </c>
      <c r="B6" s="236" t="s">
        <v>176</v>
      </c>
      <c r="C6" s="237" t="s">
        <v>92</v>
      </c>
      <c r="D6" s="236" t="s">
        <v>177</v>
      </c>
      <c r="H6" s="236" t="s">
        <v>96</v>
      </c>
      <c r="I6" s="236" t="s">
        <v>176</v>
      </c>
    </row>
    <row r="7" spans="1:11" ht="15.75" customHeight="1">
      <c r="A7" s="144" t="s">
        <v>172</v>
      </c>
      <c r="B7" s="150" t="s">
        <v>148</v>
      </c>
      <c r="C7" s="224" t="s">
        <v>37</v>
      </c>
      <c r="D7" s="224" t="s">
        <v>96</v>
      </c>
      <c r="E7" s="225" t="s">
        <v>103</v>
      </c>
      <c r="F7" s="226" t="s">
        <v>112</v>
      </c>
      <c r="G7" s="224" t="s">
        <v>109</v>
      </c>
      <c r="H7" s="144" t="s">
        <v>172</v>
      </c>
      <c r="I7" s="150" t="s">
        <v>148</v>
      </c>
    </row>
    <row r="8" spans="1:11" ht="16.5" customHeight="1">
      <c r="A8" s="220" t="s">
        <v>168</v>
      </c>
      <c r="B8" s="232" t="s">
        <v>170</v>
      </c>
      <c r="C8" s="223" t="s">
        <v>37</v>
      </c>
      <c r="D8" s="224" t="s">
        <v>96</v>
      </c>
      <c r="E8" s="227" t="s">
        <v>103</v>
      </c>
      <c r="F8" s="227" t="s">
        <v>127</v>
      </c>
      <c r="G8" s="223" t="s">
        <v>90</v>
      </c>
      <c r="H8" s="220" t="s">
        <v>168</v>
      </c>
      <c r="I8" s="232" t="s">
        <v>170</v>
      </c>
    </row>
    <row r="9" spans="1:11" ht="16.5" customHeight="1">
      <c r="A9" s="235"/>
      <c r="B9" s="233"/>
      <c r="C9" s="228"/>
      <c r="D9" s="228"/>
      <c r="E9" s="229"/>
      <c r="F9" s="229"/>
      <c r="G9" s="228"/>
      <c r="H9" s="235"/>
      <c r="I9" s="233"/>
    </row>
    <row r="10" spans="1:11" ht="16.5" customHeight="1">
      <c r="A10" s="235"/>
      <c r="B10" s="233"/>
      <c r="C10" s="228"/>
      <c r="D10" s="228"/>
      <c r="E10" s="229"/>
      <c r="F10" s="229"/>
      <c r="G10" s="228"/>
      <c r="H10" s="235"/>
      <c r="I10" s="233"/>
    </row>
    <row r="11" spans="1:11" ht="15.75" customHeight="1">
      <c r="A11" s="236" t="s">
        <v>96</v>
      </c>
      <c r="B11" s="236" t="s">
        <v>180</v>
      </c>
      <c r="C11" s="236" t="s">
        <v>93</v>
      </c>
      <c r="D11" s="236" t="s">
        <v>177</v>
      </c>
      <c r="H11" s="236" t="s">
        <v>96</v>
      </c>
      <c r="I11" s="236" t="s">
        <v>180</v>
      </c>
    </row>
    <row r="12" spans="1:11" ht="15.6">
      <c r="A12" s="125" t="s">
        <v>159</v>
      </c>
      <c r="B12" s="230" t="s">
        <v>161</v>
      </c>
      <c r="C12" s="154" t="s">
        <v>37</v>
      </c>
      <c r="D12" s="154" t="s">
        <v>96</v>
      </c>
      <c r="E12" s="154" t="s">
        <v>103</v>
      </c>
      <c r="F12" s="219" t="s">
        <v>93</v>
      </c>
      <c r="G12" s="154" t="s">
        <v>109</v>
      </c>
      <c r="H12" s="125" t="s">
        <v>159</v>
      </c>
      <c r="I12" s="230" t="s">
        <v>161</v>
      </c>
      <c r="J12" s="20"/>
      <c r="K12" s="20"/>
    </row>
    <row r="13" spans="1:11" ht="15.6">
      <c r="A13" s="125" t="s">
        <v>173</v>
      </c>
      <c r="B13" s="126" t="s">
        <v>169</v>
      </c>
      <c r="C13" s="154" t="s">
        <v>37</v>
      </c>
      <c r="D13" s="154" t="s">
        <v>96</v>
      </c>
      <c r="E13" s="154" t="s">
        <v>103</v>
      </c>
      <c r="F13" s="219" t="s">
        <v>93</v>
      </c>
      <c r="G13" s="154" t="s">
        <v>90</v>
      </c>
      <c r="H13" s="125" t="s">
        <v>173</v>
      </c>
      <c r="I13" s="126" t="s">
        <v>169</v>
      </c>
      <c r="J13" s="20"/>
      <c r="K13" s="20"/>
    </row>
    <row r="14" spans="1:11" ht="15.6">
      <c r="A14" s="125" t="s">
        <v>174</v>
      </c>
      <c r="B14" s="230" t="s">
        <v>171</v>
      </c>
      <c r="C14" s="154" t="s">
        <v>37</v>
      </c>
      <c r="D14" s="154" t="s">
        <v>96</v>
      </c>
      <c r="E14" s="154" t="s">
        <v>103</v>
      </c>
      <c r="F14" s="219" t="s">
        <v>93</v>
      </c>
      <c r="G14" s="154" t="s">
        <v>91</v>
      </c>
      <c r="H14" s="125" t="s">
        <v>174</v>
      </c>
      <c r="I14" s="230" t="s">
        <v>171</v>
      </c>
      <c r="J14" s="20"/>
      <c r="K14" s="20"/>
    </row>
    <row r="15" spans="1:11" ht="15.6">
      <c r="A15" s="221"/>
      <c r="B15" s="233"/>
      <c r="C15" s="221"/>
      <c r="D15" s="221"/>
      <c r="E15" s="221"/>
      <c r="F15" s="222"/>
      <c r="G15" s="221"/>
      <c r="H15" s="221"/>
      <c r="I15" s="233"/>
      <c r="J15" s="20"/>
      <c r="K15" s="20"/>
    </row>
    <row r="16" spans="1:11" ht="21">
      <c r="A16" s="238" t="s">
        <v>96</v>
      </c>
      <c r="B16" s="236" t="s">
        <v>180</v>
      </c>
      <c r="C16" s="239" t="s">
        <v>112</v>
      </c>
      <c r="D16" s="236" t="s">
        <v>177</v>
      </c>
      <c r="E16" s="221"/>
      <c r="F16" s="222"/>
      <c r="G16" s="221"/>
      <c r="H16" s="238" t="s">
        <v>96</v>
      </c>
      <c r="I16" s="236" t="s">
        <v>180</v>
      </c>
      <c r="J16" s="20"/>
      <c r="K16" s="20"/>
    </row>
    <row r="17" spans="1:12" ht="15.6">
      <c r="A17" s="144" t="s">
        <v>172</v>
      </c>
      <c r="B17" s="150" t="s">
        <v>148</v>
      </c>
      <c r="C17" s="224" t="s">
        <v>37</v>
      </c>
      <c r="D17" s="224" t="s">
        <v>96</v>
      </c>
      <c r="E17" s="225" t="s">
        <v>103</v>
      </c>
      <c r="F17" s="226" t="s">
        <v>112</v>
      </c>
      <c r="G17" s="225" t="s">
        <v>109</v>
      </c>
      <c r="H17" s="144" t="s">
        <v>172</v>
      </c>
      <c r="I17" s="150" t="s">
        <v>148</v>
      </c>
      <c r="J17" s="20"/>
    </row>
    <row r="18" spans="1:12" ht="15.6">
      <c r="A18" s="145" t="s">
        <v>178</v>
      </c>
      <c r="B18" s="151" t="s">
        <v>184</v>
      </c>
      <c r="C18" s="224" t="s">
        <v>37</v>
      </c>
      <c r="D18" s="224" t="s">
        <v>96</v>
      </c>
      <c r="E18" s="225" t="s">
        <v>103</v>
      </c>
      <c r="F18" s="226" t="s">
        <v>112</v>
      </c>
      <c r="G18" s="225" t="s">
        <v>90</v>
      </c>
      <c r="H18" s="145" t="s">
        <v>178</v>
      </c>
      <c r="I18" s="151" t="s">
        <v>184</v>
      </c>
      <c r="J18" s="20"/>
    </row>
    <row r="19" spans="1:12" ht="15.6">
      <c r="A19" s="145" t="s">
        <v>179</v>
      </c>
      <c r="B19" s="150" t="s">
        <v>185</v>
      </c>
      <c r="C19" s="224" t="s">
        <v>37</v>
      </c>
      <c r="D19" s="224" t="s">
        <v>96</v>
      </c>
      <c r="E19" s="225" t="s">
        <v>103</v>
      </c>
      <c r="F19" s="226" t="s">
        <v>112</v>
      </c>
      <c r="G19" s="225" t="s">
        <v>91</v>
      </c>
      <c r="H19" s="145" t="s">
        <v>179</v>
      </c>
      <c r="I19" s="150" t="s">
        <v>185</v>
      </c>
      <c r="J19" s="20"/>
    </row>
    <row r="20" spans="1:12" ht="15.6">
      <c r="A20" s="248"/>
      <c r="B20" s="249"/>
      <c r="C20" s="248"/>
      <c r="D20" s="243"/>
      <c r="E20" s="243"/>
      <c r="F20" s="244"/>
      <c r="G20" s="245"/>
      <c r="H20" s="248"/>
      <c r="I20" s="249"/>
      <c r="J20" s="20"/>
      <c r="K20" s="20"/>
    </row>
    <row r="21" spans="1:12" ht="15.6">
      <c r="A21" s="248"/>
      <c r="B21" s="249"/>
      <c r="C21" s="248"/>
      <c r="D21" s="243"/>
      <c r="E21" s="243"/>
      <c r="F21" s="244"/>
      <c r="G21" s="245"/>
      <c r="H21" s="248"/>
      <c r="I21" s="249"/>
      <c r="J21" s="20"/>
      <c r="K21" s="20"/>
    </row>
    <row r="22" spans="1:12" ht="15.6">
      <c r="G22" s="221"/>
      <c r="I22" s="165"/>
      <c r="J22" s="20"/>
      <c r="K22" s="20"/>
    </row>
    <row r="23" spans="1:12" ht="21">
      <c r="A23" s="238" t="s">
        <v>55</v>
      </c>
      <c r="B23" s="240" t="s">
        <v>181</v>
      </c>
      <c r="C23" s="236" t="s">
        <v>93</v>
      </c>
      <c r="D23" s="238" t="s">
        <v>103</v>
      </c>
      <c r="E23" s="221"/>
      <c r="F23" s="222"/>
      <c r="G23" s="221"/>
      <c r="H23" s="238" t="s">
        <v>55</v>
      </c>
      <c r="I23" s="240" t="s">
        <v>181</v>
      </c>
      <c r="J23" s="20"/>
      <c r="K23" s="20"/>
    </row>
    <row r="24" spans="1:12" ht="15.6">
      <c r="A24" s="106" t="s">
        <v>153</v>
      </c>
      <c r="B24" s="126" t="s">
        <v>189</v>
      </c>
      <c r="C24" s="223" t="s">
        <v>37</v>
      </c>
      <c r="D24" s="224" t="s">
        <v>55</v>
      </c>
      <c r="E24" s="225" t="s">
        <v>103</v>
      </c>
      <c r="F24" s="227" t="s">
        <v>93</v>
      </c>
      <c r="G24" s="223" t="s">
        <v>90</v>
      </c>
      <c r="H24" s="106" t="s">
        <v>153</v>
      </c>
      <c r="I24" s="126" t="s">
        <v>189</v>
      </c>
      <c r="J24" s="20"/>
      <c r="K24" s="20"/>
      <c r="L24" s="20"/>
    </row>
    <row r="25" spans="1:12" ht="15.6">
      <c r="A25" s="127" t="s">
        <v>186</v>
      </c>
      <c r="B25" s="126" t="s">
        <v>188</v>
      </c>
      <c r="C25" s="223" t="s">
        <v>37</v>
      </c>
      <c r="D25" s="224" t="s">
        <v>55</v>
      </c>
      <c r="E25" s="225" t="s">
        <v>103</v>
      </c>
      <c r="F25" s="227" t="s">
        <v>93</v>
      </c>
      <c r="G25" s="223" t="s">
        <v>91</v>
      </c>
      <c r="H25" s="127" t="s">
        <v>186</v>
      </c>
      <c r="I25" s="126" t="s">
        <v>188</v>
      </c>
      <c r="J25" s="20"/>
      <c r="K25" s="20"/>
      <c r="L25" s="20"/>
    </row>
    <row r="26" spans="1:12" ht="15.6">
      <c r="A26" s="127" t="s">
        <v>187</v>
      </c>
      <c r="B26" s="126" t="s">
        <v>158</v>
      </c>
      <c r="C26" s="223" t="s">
        <v>37</v>
      </c>
      <c r="D26" s="224" t="s">
        <v>55</v>
      </c>
      <c r="E26" s="225" t="s">
        <v>103</v>
      </c>
      <c r="F26" s="227" t="s">
        <v>93</v>
      </c>
      <c r="G26" s="223" t="s">
        <v>88</v>
      </c>
      <c r="H26" s="127" t="s">
        <v>187</v>
      </c>
      <c r="I26" s="126" t="s">
        <v>158</v>
      </c>
      <c r="J26" s="20"/>
      <c r="K26" s="20"/>
      <c r="L26" s="20"/>
    </row>
    <row r="27" spans="1:12" ht="15.6">
      <c r="A27" s="221"/>
      <c r="B27" s="233"/>
      <c r="C27" s="221"/>
      <c r="D27" s="221"/>
      <c r="E27" s="221"/>
      <c r="F27" s="222"/>
      <c r="G27" s="221"/>
      <c r="H27" s="221"/>
      <c r="I27" s="233"/>
      <c r="J27" s="20"/>
      <c r="K27" s="20"/>
    </row>
    <row r="28" spans="1:12" ht="16.5" customHeight="1">
      <c r="A28" s="238" t="s">
        <v>55</v>
      </c>
      <c r="B28" s="240" t="s">
        <v>181</v>
      </c>
      <c r="C28" s="239" t="s">
        <v>112</v>
      </c>
      <c r="D28" s="238" t="s">
        <v>103</v>
      </c>
      <c r="E28" s="229"/>
      <c r="F28" s="229"/>
      <c r="G28" s="228"/>
      <c r="H28" s="238" t="s">
        <v>55</v>
      </c>
      <c r="I28" s="240" t="s">
        <v>181</v>
      </c>
    </row>
    <row r="29" spans="1:12" ht="16.5" customHeight="1">
      <c r="A29" s="146" t="s">
        <v>192</v>
      </c>
      <c r="B29" s="152" t="s">
        <v>190</v>
      </c>
      <c r="C29" s="224" t="s">
        <v>37</v>
      </c>
      <c r="D29" s="224" t="s">
        <v>55</v>
      </c>
      <c r="E29" s="225" t="s">
        <v>103</v>
      </c>
      <c r="F29" s="226" t="s">
        <v>112</v>
      </c>
      <c r="G29" s="225" t="s">
        <v>90</v>
      </c>
      <c r="H29" s="146" t="s">
        <v>192</v>
      </c>
      <c r="I29" s="152" t="s">
        <v>190</v>
      </c>
    </row>
    <row r="30" spans="1:12" ht="16.5" customHeight="1">
      <c r="A30" s="146" t="s">
        <v>193</v>
      </c>
      <c r="B30" s="150" t="s">
        <v>191</v>
      </c>
      <c r="C30" s="224" t="s">
        <v>37</v>
      </c>
      <c r="D30" s="224" t="s">
        <v>55</v>
      </c>
      <c r="E30" s="225" t="s">
        <v>103</v>
      </c>
      <c r="F30" s="226" t="s">
        <v>112</v>
      </c>
      <c r="G30" s="225" t="s">
        <v>91</v>
      </c>
      <c r="H30" s="146" t="s">
        <v>193</v>
      </c>
      <c r="I30" s="150" t="s">
        <v>191</v>
      </c>
    </row>
    <row r="31" spans="1:12" ht="16.5" customHeight="1">
      <c r="A31" s="147" t="s">
        <v>175</v>
      </c>
      <c r="B31" s="152" t="s">
        <v>154</v>
      </c>
      <c r="C31" s="224" t="s">
        <v>37</v>
      </c>
      <c r="D31" s="224" t="s">
        <v>55</v>
      </c>
      <c r="E31" s="225" t="s">
        <v>103</v>
      </c>
      <c r="F31" s="226" t="s">
        <v>112</v>
      </c>
      <c r="G31" s="225" t="s">
        <v>88</v>
      </c>
      <c r="H31" s="147" t="s">
        <v>175</v>
      </c>
      <c r="I31" s="152" t="s">
        <v>154</v>
      </c>
    </row>
    <row r="32" spans="1:12" ht="16.5" customHeight="1">
      <c r="A32" s="242"/>
      <c r="B32" s="247"/>
      <c r="C32" s="243"/>
      <c r="D32" s="243"/>
      <c r="E32" s="244"/>
      <c r="F32" s="245"/>
      <c r="G32" s="244"/>
      <c r="H32" s="242"/>
      <c r="I32" s="247"/>
    </row>
    <row r="33" spans="1:12" ht="21">
      <c r="A33" s="238" t="s">
        <v>55</v>
      </c>
      <c r="B33" s="240" t="s">
        <v>181</v>
      </c>
      <c r="C33" s="236" t="s">
        <v>93</v>
      </c>
      <c r="D33" s="238" t="s">
        <v>42</v>
      </c>
      <c r="E33" s="221"/>
      <c r="F33" s="222"/>
      <c r="G33" s="221"/>
      <c r="H33" s="238" t="s">
        <v>55</v>
      </c>
      <c r="I33" s="240" t="s">
        <v>181</v>
      </c>
      <c r="J33" s="20"/>
      <c r="K33" s="20"/>
    </row>
    <row r="34" spans="1:12" ht="15.6">
      <c r="A34" s="145" t="s">
        <v>194</v>
      </c>
      <c r="B34" s="126" t="s">
        <v>196</v>
      </c>
      <c r="C34" s="223" t="s">
        <v>37</v>
      </c>
      <c r="D34" s="223" t="s">
        <v>41</v>
      </c>
      <c r="E34" s="223" t="s">
        <v>42</v>
      </c>
      <c r="F34" s="227" t="s">
        <v>93</v>
      </c>
      <c r="G34" s="223" t="s">
        <v>91</v>
      </c>
      <c r="H34" s="145" t="s">
        <v>194</v>
      </c>
      <c r="I34" s="126" t="s">
        <v>196</v>
      </c>
      <c r="J34" s="20"/>
      <c r="K34" s="20"/>
      <c r="L34" s="20"/>
    </row>
    <row r="35" spans="1:12" ht="16.5" customHeight="1">
      <c r="A35" s="145" t="s">
        <v>195</v>
      </c>
      <c r="B35" s="128" t="s">
        <v>167</v>
      </c>
      <c r="C35" s="223" t="s">
        <v>37</v>
      </c>
      <c r="D35" s="223" t="s">
        <v>41</v>
      </c>
      <c r="E35" s="223" t="s">
        <v>42</v>
      </c>
      <c r="F35" s="227" t="s">
        <v>93</v>
      </c>
      <c r="G35" s="223" t="s">
        <v>88</v>
      </c>
      <c r="H35" s="145" t="s">
        <v>195</v>
      </c>
      <c r="I35" s="128" t="s">
        <v>167</v>
      </c>
    </row>
    <row r="36" spans="1:12" ht="16.5" customHeight="1">
      <c r="A36" s="221"/>
      <c r="B36" s="233"/>
      <c r="C36" s="228"/>
      <c r="D36" s="228"/>
      <c r="E36" s="229"/>
      <c r="F36" s="229"/>
      <c r="G36" s="228"/>
      <c r="H36" s="221"/>
      <c r="I36" s="233"/>
    </row>
    <row r="37" spans="1:12" ht="16.5" customHeight="1">
      <c r="A37" s="238" t="s">
        <v>55</v>
      </c>
      <c r="B37" s="240" t="s">
        <v>181</v>
      </c>
      <c r="C37" s="241" t="s">
        <v>112</v>
      </c>
      <c r="D37" s="238" t="s">
        <v>42</v>
      </c>
      <c r="E37" s="229"/>
      <c r="F37" s="229"/>
      <c r="G37" s="228"/>
      <c r="H37" s="238" t="s">
        <v>55</v>
      </c>
      <c r="I37" s="240" t="s">
        <v>181</v>
      </c>
    </row>
    <row r="38" spans="1:12" ht="16.5" customHeight="1">
      <c r="A38" s="234" t="s">
        <v>197</v>
      </c>
      <c r="B38" s="126" t="s">
        <v>199</v>
      </c>
      <c r="C38" s="223" t="s">
        <v>37</v>
      </c>
      <c r="D38" s="223" t="s">
        <v>41</v>
      </c>
      <c r="E38" s="223" t="s">
        <v>42</v>
      </c>
      <c r="F38" s="227" t="s">
        <v>112</v>
      </c>
      <c r="G38" s="223" t="s">
        <v>91</v>
      </c>
      <c r="H38" s="234" t="s">
        <v>197</v>
      </c>
      <c r="I38" s="126" t="s">
        <v>199</v>
      </c>
    </row>
    <row r="39" spans="1:12" ht="16.5" customHeight="1">
      <c r="A39" s="145" t="s">
        <v>198</v>
      </c>
      <c r="B39" s="126" t="s">
        <v>157</v>
      </c>
      <c r="C39" s="223" t="s">
        <v>37</v>
      </c>
      <c r="D39" s="223" t="s">
        <v>41</v>
      </c>
      <c r="E39" s="223" t="s">
        <v>42</v>
      </c>
      <c r="F39" s="227" t="s">
        <v>112</v>
      </c>
      <c r="G39" s="223" t="s">
        <v>72</v>
      </c>
      <c r="H39" s="145" t="s">
        <v>198</v>
      </c>
      <c r="I39" s="126" t="s">
        <v>157</v>
      </c>
    </row>
    <row r="40" spans="1:12" ht="16.5" customHeight="1">
      <c r="A40" s="248"/>
      <c r="B40" s="250"/>
      <c r="C40" s="228"/>
      <c r="D40" s="228"/>
      <c r="E40" s="229"/>
      <c r="F40" s="228"/>
      <c r="G40" s="228"/>
      <c r="H40" s="248"/>
      <c r="I40" s="250"/>
    </row>
    <row r="41" spans="1:12" ht="16.5" customHeight="1">
      <c r="A41" s="248"/>
      <c r="B41" s="250"/>
      <c r="C41" s="228"/>
      <c r="D41" s="228"/>
      <c r="E41" s="229"/>
      <c r="F41" s="228"/>
      <c r="G41" s="228"/>
      <c r="H41" s="248"/>
      <c r="I41" s="250"/>
    </row>
    <row r="42" spans="1:12" ht="16.5" customHeight="1">
      <c r="A42" s="248"/>
      <c r="B42" s="250"/>
      <c r="C42" s="228"/>
      <c r="D42" s="228"/>
      <c r="E42" s="229"/>
      <c r="F42" s="228"/>
      <c r="G42" s="228"/>
      <c r="H42" s="248"/>
      <c r="I42" s="250"/>
    </row>
    <row r="43" spans="1:12" ht="16.5" customHeight="1">
      <c r="A43" s="235"/>
      <c r="B43" s="233"/>
      <c r="C43" s="228"/>
      <c r="D43" s="228"/>
      <c r="E43" s="229"/>
      <c r="F43" s="229"/>
      <c r="G43" s="228"/>
      <c r="H43" s="235"/>
      <c r="I43" s="233"/>
    </row>
    <row r="44" spans="1:12" ht="16.5" customHeight="1">
      <c r="A44" s="238" t="s">
        <v>55</v>
      </c>
      <c r="B44" s="240" t="s">
        <v>182</v>
      </c>
      <c r="C44" s="236" t="s">
        <v>93</v>
      </c>
      <c r="D44" s="238" t="s">
        <v>103</v>
      </c>
      <c r="E44" s="229"/>
      <c r="F44" s="229"/>
      <c r="G44" s="228"/>
      <c r="H44" s="238" t="s">
        <v>55</v>
      </c>
      <c r="I44" s="240" t="s">
        <v>182</v>
      </c>
    </row>
    <row r="45" spans="1:12" ht="16.5" customHeight="1">
      <c r="A45" s="153" t="s">
        <v>200</v>
      </c>
      <c r="B45" s="150" t="s">
        <v>189</v>
      </c>
      <c r="C45" s="224" t="s">
        <v>37</v>
      </c>
      <c r="D45" s="224" t="s">
        <v>55</v>
      </c>
      <c r="E45" s="225" t="s">
        <v>103</v>
      </c>
      <c r="F45" s="226" t="s">
        <v>93</v>
      </c>
      <c r="G45" s="225" t="s">
        <v>90</v>
      </c>
      <c r="H45" s="153" t="s">
        <v>200</v>
      </c>
      <c r="I45" s="150" t="s">
        <v>205</v>
      </c>
    </row>
    <row r="46" spans="1:12" ht="16.5" customHeight="1">
      <c r="A46" s="127" t="s">
        <v>186</v>
      </c>
      <c r="B46" s="150" t="s">
        <v>188</v>
      </c>
      <c r="C46" s="224" t="s">
        <v>37</v>
      </c>
      <c r="D46" s="224" t="s">
        <v>55</v>
      </c>
      <c r="E46" s="225" t="s">
        <v>103</v>
      </c>
      <c r="F46" s="226" t="s">
        <v>93</v>
      </c>
      <c r="G46" s="225" t="s">
        <v>91</v>
      </c>
      <c r="H46" s="127" t="s">
        <v>186</v>
      </c>
      <c r="I46" s="150" t="s">
        <v>188</v>
      </c>
    </row>
    <row r="47" spans="1:12" ht="16.5" customHeight="1">
      <c r="A47" s="127" t="s">
        <v>187</v>
      </c>
      <c r="B47" s="150" t="s">
        <v>158</v>
      </c>
      <c r="C47" s="224" t="s">
        <v>37</v>
      </c>
      <c r="D47" s="224" t="s">
        <v>55</v>
      </c>
      <c r="E47" s="225" t="s">
        <v>103</v>
      </c>
      <c r="F47" s="226" t="s">
        <v>93</v>
      </c>
      <c r="G47" s="225" t="s">
        <v>88</v>
      </c>
      <c r="H47" s="127" t="s">
        <v>187</v>
      </c>
      <c r="I47" s="150" t="s">
        <v>158</v>
      </c>
    </row>
    <row r="48" spans="1:12" ht="16.5" customHeight="1">
      <c r="A48" s="127" t="s">
        <v>201</v>
      </c>
      <c r="B48" s="150" t="s">
        <v>206</v>
      </c>
      <c r="C48" s="224" t="s">
        <v>37</v>
      </c>
      <c r="D48" s="224" t="s">
        <v>55</v>
      </c>
      <c r="E48" s="225" t="s">
        <v>103</v>
      </c>
      <c r="F48" s="226" t="s">
        <v>93</v>
      </c>
      <c r="G48" s="224" t="s">
        <v>102</v>
      </c>
      <c r="H48" s="127" t="s">
        <v>201</v>
      </c>
      <c r="I48" s="150" t="s">
        <v>206</v>
      </c>
    </row>
    <row r="49" spans="1:9" ht="16.5" customHeight="1">
      <c r="A49" s="221"/>
      <c r="B49" s="233"/>
      <c r="C49" s="228"/>
      <c r="D49" s="228"/>
      <c r="E49" s="229"/>
      <c r="F49" s="229"/>
      <c r="G49" s="228"/>
      <c r="H49" s="221"/>
      <c r="I49" s="233"/>
    </row>
    <row r="50" spans="1:9" ht="16.5" customHeight="1">
      <c r="A50" s="238" t="s">
        <v>55</v>
      </c>
      <c r="B50" s="240" t="s">
        <v>182</v>
      </c>
      <c r="C50" s="239" t="s">
        <v>112</v>
      </c>
      <c r="D50" s="246" t="s">
        <v>183</v>
      </c>
      <c r="E50" s="229"/>
      <c r="F50" s="229"/>
      <c r="G50" s="228"/>
      <c r="H50" s="238" t="s">
        <v>55</v>
      </c>
      <c r="I50" s="240" t="s">
        <v>182</v>
      </c>
    </row>
    <row r="51" spans="1:9" ht="16.5" customHeight="1">
      <c r="A51" s="146" t="s">
        <v>192</v>
      </c>
      <c r="B51" s="152" t="s">
        <v>207</v>
      </c>
      <c r="C51" s="224" t="s">
        <v>37</v>
      </c>
      <c r="D51" s="224" t="s">
        <v>55</v>
      </c>
      <c r="E51" s="225" t="s">
        <v>103</v>
      </c>
      <c r="F51" s="226" t="s">
        <v>112</v>
      </c>
      <c r="G51" s="225" t="s">
        <v>90</v>
      </c>
      <c r="H51" s="146" t="s">
        <v>192</v>
      </c>
      <c r="I51" s="152" t="s">
        <v>207</v>
      </c>
    </row>
    <row r="52" spans="1:9" ht="16.5" customHeight="1">
      <c r="A52" s="146" t="s">
        <v>193</v>
      </c>
      <c r="B52" s="150" t="s">
        <v>191</v>
      </c>
      <c r="C52" s="224" t="s">
        <v>37</v>
      </c>
      <c r="D52" s="224" t="s">
        <v>55</v>
      </c>
      <c r="E52" s="225" t="s">
        <v>103</v>
      </c>
      <c r="F52" s="226" t="s">
        <v>112</v>
      </c>
      <c r="G52" s="225" t="s">
        <v>91</v>
      </c>
      <c r="H52" s="146" t="s">
        <v>193</v>
      </c>
      <c r="I52" s="150" t="s">
        <v>191</v>
      </c>
    </row>
    <row r="53" spans="1:9" ht="16.5" customHeight="1">
      <c r="A53" s="147" t="s">
        <v>175</v>
      </c>
      <c r="B53" s="150" t="s">
        <v>155</v>
      </c>
      <c r="C53" s="224" t="s">
        <v>37</v>
      </c>
      <c r="D53" s="224" t="s">
        <v>55</v>
      </c>
      <c r="E53" s="225" t="s">
        <v>103</v>
      </c>
      <c r="F53" s="226" t="s">
        <v>112</v>
      </c>
      <c r="G53" s="225" t="s">
        <v>88</v>
      </c>
      <c r="H53" s="147" t="s">
        <v>175</v>
      </c>
      <c r="I53" s="150" t="s">
        <v>155</v>
      </c>
    </row>
    <row r="54" spans="1:9" ht="16.5" customHeight="1">
      <c r="A54" s="147" t="s">
        <v>202</v>
      </c>
      <c r="B54" s="150" t="s">
        <v>208</v>
      </c>
      <c r="C54" s="224" t="s">
        <v>37</v>
      </c>
      <c r="D54" s="224" t="s">
        <v>55</v>
      </c>
      <c r="E54" s="225" t="s">
        <v>103</v>
      </c>
      <c r="F54" s="226" t="s">
        <v>112</v>
      </c>
      <c r="G54" s="225" t="s">
        <v>102</v>
      </c>
      <c r="H54" s="147" t="s">
        <v>202</v>
      </c>
      <c r="I54" s="150" t="s">
        <v>208</v>
      </c>
    </row>
    <row r="55" spans="1:9" ht="16.5" customHeight="1">
      <c r="A55" s="242"/>
      <c r="B55" s="218"/>
      <c r="C55" s="243"/>
      <c r="D55" s="243"/>
      <c r="E55" s="244"/>
      <c r="F55" s="245"/>
      <c r="G55" s="244"/>
      <c r="H55" s="242"/>
      <c r="I55" s="218"/>
    </row>
    <row r="56" spans="1:9" ht="16.5" customHeight="1">
      <c r="A56" s="238" t="s">
        <v>55</v>
      </c>
      <c r="B56" s="240" t="s">
        <v>182</v>
      </c>
      <c r="C56" s="236" t="s">
        <v>93</v>
      </c>
      <c r="D56" s="246" t="s">
        <v>42</v>
      </c>
      <c r="E56" s="229"/>
      <c r="F56" s="229"/>
      <c r="G56" s="228"/>
      <c r="H56" s="238" t="s">
        <v>55</v>
      </c>
      <c r="I56" s="240" t="s">
        <v>182</v>
      </c>
    </row>
    <row r="57" spans="1:9" ht="16.5" customHeight="1">
      <c r="A57" s="231" t="s">
        <v>194</v>
      </c>
      <c r="B57" s="126" t="s">
        <v>196</v>
      </c>
      <c r="C57" s="154" t="s">
        <v>37</v>
      </c>
      <c r="D57" s="154" t="s">
        <v>55</v>
      </c>
      <c r="E57" s="154" t="s">
        <v>42</v>
      </c>
      <c r="F57" s="219" t="s">
        <v>93</v>
      </c>
      <c r="G57" s="154" t="s">
        <v>91</v>
      </c>
      <c r="H57" s="231" t="s">
        <v>194</v>
      </c>
      <c r="I57" s="126" t="s">
        <v>196</v>
      </c>
    </row>
    <row r="58" spans="1:9" ht="16.5" customHeight="1">
      <c r="A58" s="231" t="s">
        <v>195</v>
      </c>
      <c r="B58" s="126" t="s">
        <v>156</v>
      </c>
      <c r="C58" s="154" t="s">
        <v>37</v>
      </c>
      <c r="D58" s="154" t="s">
        <v>55</v>
      </c>
      <c r="E58" s="154" t="s">
        <v>42</v>
      </c>
      <c r="F58" s="219" t="s">
        <v>93</v>
      </c>
      <c r="G58" s="154" t="s">
        <v>88</v>
      </c>
      <c r="H58" s="231" t="s">
        <v>195</v>
      </c>
      <c r="I58" s="126" t="s">
        <v>156</v>
      </c>
    </row>
    <row r="59" spans="1:9" ht="16.5" customHeight="1">
      <c r="A59" s="231" t="s">
        <v>203</v>
      </c>
      <c r="B59" s="126" t="s">
        <v>209</v>
      </c>
      <c r="C59" s="154" t="s">
        <v>37</v>
      </c>
      <c r="D59" s="154" t="s">
        <v>55</v>
      </c>
      <c r="E59" s="154" t="s">
        <v>42</v>
      </c>
      <c r="F59" s="219" t="s">
        <v>93</v>
      </c>
      <c r="G59" s="154" t="s">
        <v>102</v>
      </c>
      <c r="H59" s="231" t="s">
        <v>203</v>
      </c>
      <c r="I59" s="126" t="s">
        <v>209</v>
      </c>
    </row>
    <row r="60" spans="1:9" ht="16.5" customHeight="1">
      <c r="A60" s="221"/>
      <c r="B60" s="233"/>
      <c r="C60" s="228"/>
      <c r="D60" s="228"/>
      <c r="E60" s="229"/>
      <c r="F60" s="229"/>
      <c r="G60" s="228"/>
      <c r="H60" s="221"/>
      <c r="I60" s="233"/>
    </row>
    <row r="61" spans="1:9" ht="16.5" customHeight="1">
      <c r="A61" s="238" t="s">
        <v>55</v>
      </c>
      <c r="B61" s="240" t="s">
        <v>182</v>
      </c>
      <c r="C61" s="239" t="s">
        <v>112</v>
      </c>
      <c r="D61" s="246" t="s">
        <v>42</v>
      </c>
      <c r="E61" s="229"/>
      <c r="F61" s="229"/>
      <c r="G61" s="228"/>
      <c r="H61" s="238" t="s">
        <v>55</v>
      </c>
      <c r="I61" s="240" t="s">
        <v>182</v>
      </c>
    </row>
    <row r="62" spans="1:9" ht="16.5" customHeight="1">
      <c r="A62" s="125" t="s">
        <v>197</v>
      </c>
      <c r="B62" s="126" t="s">
        <v>199</v>
      </c>
      <c r="C62" s="154" t="s">
        <v>37</v>
      </c>
      <c r="D62" s="154" t="s">
        <v>55</v>
      </c>
      <c r="E62" s="154" t="s">
        <v>42</v>
      </c>
      <c r="F62" s="219" t="s">
        <v>112</v>
      </c>
      <c r="G62" s="154" t="s">
        <v>91</v>
      </c>
      <c r="H62" s="125" t="s">
        <v>197</v>
      </c>
      <c r="I62" s="126" t="s">
        <v>199</v>
      </c>
    </row>
    <row r="63" spans="1:9" ht="16.5" customHeight="1">
      <c r="A63" s="125" t="s">
        <v>198</v>
      </c>
      <c r="B63" s="126" t="s">
        <v>157</v>
      </c>
      <c r="C63" s="154" t="s">
        <v>37</v>
      </c>
      <c r="D63" s="154" t="s">
        <v>55</v>
      </c>
      <c r="E63" s="154" t="s">
        <v>42</v>
      </c>
      <c r="F63" s="219" t="s">
        <v>112</v>
      </c>
      <c r="G63" s="154" t="s">
        <v>88</v>
      </c>
      <c r="H63" s="125" t="s">
        <v>198</v>
      </c>
      <c r="I63" s="126" t="s">
        <v>157</v>
      </c>
    </row>
    <row r="64" spans="1:9" ht="16.5" customHeight="1">
      <c r="A64" s="125" t="s">
        <v>204</v>
      </c>
      <c r="B64" s="126" t="s">
        <v>210</v>
      </c>
      <c r="C64" s="154" t="s">
        <v>37</v>
      </c>
      <c r="D64" s="154" t="s">
        <v>1</v>
      </c>
      <c r="E64" s="154" t="s">
        <v>147</v>
      </c>
      <c r="F64" s="219" t="s">
        <v>112</v>
      </c>
      <c r="G64" s="154" t="s">
        <v>102</v>
      </c>
      <c r="H64" s="125" t="s">
        <v>204</v>
      </c>
      <c r="I64" s="126" t="s">
        <v>210</v>
      </c>
    </row>
    <row r="65" spans="1:7" ht="16.5" customHeight="1">
      <c r="A65" s="235"/>
      <c r="B65" s="233"/>
      <c r="C65" s="228"/>
      <c r="D65" s="228"/>
      <c r="E65" s="229"/>
      <c r="F65" s="229"/>
      <c r="G65" s="228"/>
    </row>
    <row r="66" spans="1:7" ht="15.75" customHeight="1">
      <c r="A66" s="165" t="s">
        <v>137</v>
      </c>
      <c r="B66" s="165" t="s">
        <v>182</v>
      </c>
      <c r="C66" s="258" t="s">
        <v>93</v>
      </c>
      <c r="D66" s="165" t="s">
        <v>103</v>
      </c>
    </row>
    <row r="67" spans="1:7" ht="15.75" customHeight="1">
      <c r="A67" s="143" t="s">
        <v>219</v>
      </c>
      <c r="B67" s="128" t="s">
        <v>164</v>
      </c>
      <c r="C67" s="14" t="s">
        <v>37</v>
      </c>
      <c r="D67" s="14" t="s">
        <v>137</v>
      </c>
      <c r="E67" s="14" t="s">
        <v>134</v>
      </c>
      <c r="F67" s="14" t="s">
        <v>91</v>
      </c>
    </row>
    <row r="68" spans="1:7" ht="15.75" customHeight="1">
      <c r="A68" s="143" t="s">
        <v>220</v>
      </c>
      <c r="B68" s="128" t="s">
        <v>165</v>
      </c>
      <c r="C68" s="14" t="s">
        <v>37</v>
      </c>
      <c r="D68" s="14" t="s">
        <v>137</v>
      </c>
      <c r="E68" s="14" t="s">
        <v>134</v>
      </c>
      <c r="F68" s="14" t="s">
        <v>88</v>
      </c>
    </row>
    <row r="69" spans="1:7" ht="15.75" customHeight="1">
      <c r="A69" s="143" t="s">
        <v>138</v>
      </c>
      <c r="B69" s="128" t="s">
        <v>166</v>
      </c>
      <c r="C69" s="14" t="s">
        <v>37</v>
      </c>
      <c r="D69" s="14" t="s">
        <v>137</v>
      </c>
      <c r="E69" s="14" t="s">
        <v>134</v>
      </c>
      <c r="F69" s="14" t="s">
        <v>102</v>
      </c>
    </row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</sheetData>
  <phoneticPr fontId="21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B0A17-12EB-4E8E-BE6E-420B7E25DB48}">
  <dimension ref="A1:I45"/>
  <sheetViews>
    <sheetView workbookViewId="0">
      <selection activeCell="B32" sqref="B32"/>
    </sheetView>
  </sheetViews>
  <sheetFormatPr defaultRowHeight="15"/>
  <cols>
    <col min="1" max="1" width="19.7265625" customWidth="1"/>
    <col min="2" max="2" width="16.26953125" customWidth="1"/>
    <col min="3" max="3" width="37" customWidth="1"/>
    <col min="4" max="4" width="29" customWidth="1"/>
  </cols>
  <sheetData>
    <row r="1" spans="1:9" ht="24.6">
      <c r="A1" s="104" t="str">
        <f>TPC!A1</f>
        <v>DRAM Selection guild 2023 December V1</v>
      </c>
      <c r="B1" s="104"/>
      <c r="C1" s="154"/>
      <c r="D1" s="154"/>
      <c r="E1" s="58"/>
      <c r="F1" s="58"/>
      <c r="G1" s="58"/>
      <c r="H1" s="58"/>
      <c r="I1" s="58"/>
    </row>
    <row r="2" spans="1:9" ht="15.6">
      <c r="A2" s="423"/>
      <c r="B2" s="423" t="s">
        <v>271</v>
      </c>
      <c r="C2" s="154" t="s">
        <v>272</v>
      </c>
      <c r="D2" s="154" t="s">
        <v>272</v>
      </c>
      <c r="E2" s="421"/>
      <c r="F2" s="140"/>
      <c r="G2" s="140"/>
      <c r="H2" s="140"/>
      <c r="I2" s="140"/>
    </row>
    <row r="3" spans="1:9">
      <c r="A3" s="424" t="s">
        <v>651</v>
      </c>
      <c r="B3" s="419" t="s">
        <v>660</v>
      </c>
      <c r="C3" s="426" t="str">
        <f>'D5 master'!B4</f>
        <v>AQD-SD5V8GN48-SC   SQR-SD5N8G5K6SNGPB</v>
      </c>
      <c r="D3" s="426" t="str">
        <f>'D5 master'!C4</f>
        <v>LSR-S5N8G3H10-MMC</v>
      </c>
      <c r="E3" s="422" t="s">
        <v>37</v>
      </c>
      <c r="F3" s="11" t="s">
        <v>137</v>
      </c>
      <c r="G3" s="10" t="s">
        <v>103</v>
      </c>
      <c r="H3" s="73" t="s">
        <v>93</v>
      </c>
      <c r="I3" s="10" t="s">
        <v>91</v>
      </c>
    </row>
    <row r="4" spans="1:9">
      <c r="A4" s="39"/>
      <c r="B4" s="419" t="s">
        <v>672</v>
      </c>
      <c r="C4" s="426" t="str">
        <f>'D5 master'!B5</f>
        <v>AQD-SD5V16GN56-HB   SQR-SD5N16G5K6SNPB</v>
      </c>
      <c r="D4" s="426" t="str">
        <f>'D5 master'!C5</f>
        <v>LSR-S5N16G3H10-MMC</v>
      </c>
      <c r="E4" s="422" t="s">
        <v>37</v>
      </c>
      <c r="F4" s="11" t="s">
        <v>137</v>
      </c>
      <c r="G4" s="10" t="s">
        <v>103</v>
      </c>
      <c r="H4" s="73" t="s">
        <v>93</v>
      </c>
      <c r="I4" s="10" t="s">
        <v>88</v>
      </c>
    </row>
    <row r="5" spans="1:9">
      <c r="A5" s="39"/>
      <c r="B5" s="419" t="s">
        <v>669</v>
      </c>
      <c r="C5" s="426" t="str">
        <f>'D5 master'!B6</f>
        <v>AQD-SD5V32GN56-HB   SQR-SD5N32G5K6SNPB</v>
      </c>
      <c r="D5" s="426" t="str">
        <f>'D5 master'!C6</f>
        <v>LSR-S5N32G3H10-MMC</v>
      </c>
      <c r="E5" s="422" t="s">
        <v>37</v>
      </c>
      <c r="F5" s="11" t="s">
        <v>137</v>
      </c>
      <c r="G5" s="10" t="s">
        <v>103</v>
      </c>
      <c r="H5" s="73" t="s">
        <v>93</v>
      </c>
      <c r="I5" s="10" t="s">
        <v>102</v>
      </c>
    </row>
    <row r="6" spans="1:9">
      <c r="A6" s="39"/>
      <c r="B6" s="419"/>
      <c r="C6" s="426"/>
      <c r="D6" s="427"/>
      <c r="E6" s="422"/>
      <c r="F6" s="11"/>
      <c r="G6" s="10"/>
      <c r="H6" s="73"/>
      <c r="I6" s="10"/>
    </row>
    <row r="7" spans="1:9">
      <c r="A7" s="424" t="s">
        <v>652</v>
      </c>
      <c r="B7" s="419" t="s">
        <v>661</v>
      </c>
      <c r="C7" s="426" t="str">
        <f>'D4 master'!C4</f>
        <v>AQD-SD4U8GN32-SE 1x8   SQR-SD4N8G3K2SNBGB 1x8</v>
      </c>
      <c r="D7" s="426" t="str">
        <f>'D4 master'!D4</f>
        <v>LSR-S4N08GA3S0-STC 1x8</v>
      </c>
      <c r="E7" s="422" t="s">
        <v>37</v>
      </c>
      <c r="F7" s="11" t="s">
        <v>55</v>
      </c>
      <c r="G7" s="10" t="s">
        <v>103</v>
      </c>
      <c r="H7" s="73" t="s">
        <v>93</v>
      </c>
      <c r="I7" s="10" t="s">
        <v>91</v>
      </c>
    </row>
    <row r="8" spans="1:9" ht="29.4" customHeight="1">
      <c r="A8" s="39"/>
      <c r="B8" s="419" t="s">
        <v>662</v>
      </c>
      <c r="C8" s="426" t="str">
        <f>'D4 master'!C5</f>
        <v>AQD-SD4U16GN32-SE 1x8   SQR-SD4N16G3K2SNGB 1x8</v>
      </c>
      <c r="D8" s="426" t="str">
        <f>'D4 master'!D5</f>
        <v>LSR-S4N16GA3S0-STC 1x8</v>
      </c>
      <c r="E8" s="422" t="s">
        <v>37</v>
      </c>
      <c r="F8" s="11" t="s">
        <v>55</v>
      </c>
      <c r="G8" s="10" t="s">
        <v>103</v>
      </c>
      <c r="H8" s="73" t="s">
        <v>93</v>
      </c>
      <c r="I8" s="10" t="s">
        <v>88</v>
      </c>
    </row>
    <row r="9" spans="1:9">
      <c r="A9" s="39"/>
      <c r="B9" s="419"/>
      <c r="C9" s="428"/>
      <c r="D9" s="427"/>
      <c r="E9" s="422"/>
      <c r="F9" s="11"/>
      <c r="G9" s="10"/>
      <c r="H9" s="73"/>
      <c r="I9" s="10"/>
    </row>
    <row r="10" spans="1:9">
      <c r="A10" s="424" t="s">
        <v>653</v>
      </c>
      <c r="B10" s="419" t="s">
        <v>663</v>
      </c>
      <c r="C10" s="428" t="str">
        <f>'D5 master'!B4</f>
        <v>AQD-SD5V8GN48-SC   SQR-SD5N8G5K6SNGPB</v>
      </c>
      <c r="D10" s="428" t="str">
        <f>'D5 master'!C4</f>
        <v>LSR-S5N8G3H10-MMC</v>
      </c>
      <c r="E10" s="422" t="s">
        <v>37</v>
      </c>
      <c r="F10" s="11" t="s">
        <v>137</v>
      </c>
      <c r="G10" s="10" t="s">
        <v>103</v>
      </c>
      <c r="H10" s="73" t="s">
        <v>93</v>
      </c>
      <c r="I10" s="10" t="s">
        <v>91</v>
      </c>
    </row>
    <row r="11" spans="1:9" ht="27.6">
      <c r="A11" s="39"/>
      <c r="B11" s="419" t="s">
        <v>671</v>
      </c>
      <c r="C11" s="428" t="str">
        <f>'D5 master'!B5</f>
        <v>AQD-SD5V16GN56-HB   SQR-SD5N16G5K6SNPB</v>
      </c>
      <c r="D11" s="428" t="str">
        <f>'D5 master'!C5</f>
        <v>LSR-S5N16G3H10-MMC</v>
      </c>
      <c r="E11" s="422" t="s">
        <v>37</v>
      </c>
      <c r="F11" s="11" t="s">
        <v>137</v>
      </c>
      <c r="G11" s="10" t="s">
        <v>103</v>
      </c>
      <c r="H11" s="73" t="s">
        <v>93</v>
      </c>
      <c r="I11" s="10" t="s">
        <v>88</v>
      </c>
    </row>
    <row r="12" spans="1:9">
      <c r="A12" s="39"/>
      <c r="B12" s="340" t="s">
        <v>669</v>
      </c>
      <c r="C12" s="428" t="str">
        <f>'D5 master'!B6</f>
        <v>AQD-SD5V32GN56-HB   SQR-SD5N32G5K6SNPB</v>
      </c>
      <c r="D12" s="428" t="str">
        <f>'D5 master'!C6</f>
        <v>LSR-S5N32G3H10-MMC</v>
      </c>
      <c r="E12" s="422" t="s">
        <v>37</v>
      </c>
      <c r="F12" s="11" t="s">
        <v>137</v>
      </c>
      <c r="G12" s="10" t="s">
        <v>103</v>
      </c>
      <c r="H12" s="73" t="s">
        <v>93</v>
      </c>
      <c r="I12" s="10" t="s">
        <v>102</v>
      </c>
    </row>
    <row r="13" spans="1:9">
      <c r="A13" s="39"/>
      <c r="B13" s="419"/>
      <c r="C13" s="428"/>
      <c r="D13" s="427"/>
      <c r="E13" s="422"/>
      <c r="F13" s="11"/>
      <c r="G13" s="10"/>
      <c r="H13" s="73"/>
      <c r="I13" s="10"/>
    </row>
    <row r="14" spans="1:9">
      <c r="A14" s="424" t="s">
        <v>654</v>
      </c>
      <c r="B14" s="419" t="s">
        <v>664</v>
      </c>
      <c r="C14" s="429" t="str">
        <f>'D4 master'!C4</f>
        <v>AQD-SD4U8GN32-SE 1x8   SQR-SD4N8G3K2SNBGB 1x8</v>
      </c>
      <c r="D14" s="429" t="str">
        <f>'D4 master'!D4</f>
        <v>LSR-S4N08GA3S0-STC 1x8</v>
      </c>
      <c r="E14" s="422" t="s">
        <v>37</v>
      </c>
      <c r="F14" s="11" t="s">
        <v>55</v>
      </c>
      <c r="G14" s="10" t="s">
        <v>103</v>
      </c>
      <c r="H14" s="73" t="s">
        <v>93</v>
      </c>
      <c r="I14" s="10" t="s">
        <v>91</v>
      </c>
    </row>
    <row r="15" spans="1:9" ht="27.6">
      <c r="A15" s="39"/>
      <c r="B15" s="419" t="s">
        <v>670</v>
      </c>
      <c r="C15" s="429" t="str">
        <f>'D4 master'!C5</f>
        <v>AQD-SD4U16GN32-SE 1x8   SQR-SD4N16G3K2SNGB 1x8</v>
      </c>
      <c r="D15" s="429" t="str">
        <f>'D4 master'!D5</f>
        <v>LSR-S4N16GA3S0-STC 1x8</v>
      </c>
      <c r="E15" s="422" t="s">
        <v>37</v>
      </c>
      <c r="F15" s="11" t="s">
        <v>55</v>
      </c>
      <c r="G15" s="10" t="s">
        <v>103</v>
      </c>
      <c r="H15" s="73" t="s">
        <v>93</v>
      </c>
      <c r="I15" s="10" t="s">
        <v>88</v>
      </c>
    </row>
    <row r="16" spans="1:9">
      <c r="A16" s="39"/>
      <c r="B16" s="340" t="s">
        <v>669</v>
      </c>
      <c r="C16" s="429"/>
      <c r="D16" s="429"/>
      <c r="E16" s="422"/>
      <c r="F16" s="11"/>
      <c r="G16" s="10"/>
      <c r="H16" s="73"/>
      <c r="I16" s="10"/>
    </row>
    <row r="17" spans="1:9">
      <c r="A17" s="39"/>
      <c r="B17" s="419"/>
      <c r="C17" s="429"/>
      <c r="D17" s="430"/>
      <c r="E17" s="422"/>
      <c r="F17" s="11"/>
      <c r="G17" s="10"/>
      <c r="H17" s="73"/>
      <c r="I17" s="10"/>
    </row>
    <row r="18" spans="1:9">
      <c r="A18" s="424" t="s">
        <v>655</v>
      </c>
      <c r="B18" s="419" t="s">
        <v>665</v>
      </c>
      <c r="C18" s="431" t="str">
        <f>'D4 master'!C4</f>
        <v>AQD-SD4U8GN32-SE 1x8   SQR-SD4N8G3K2SNBGB 1x8</v>
      </c>
      <c r="D18" s="431" t="str">
        <f>'D4 master'!D4</f>
        <v>LSR-S4N08GA3S0-STC 1x8</v>
      </c>
      <c r="E18" s="422" t="s">
        <v>37</v>
      </c>
      <c r="F18" s="11" t="s">
        <v>55</v>
      </c>
      <c r="G18" s="10" t="s">
        <v>103</v>
      </c>
      <c r="H18" s="73" t="s">
        <v>93</v>
      </c>
      <c r="I18" s="10" t="s">
        <v>91</v>
      </c>
    </row>
    <row r="19" spans="1:9" ht="27.6">
      <c r="A19" s="39"/>
      <c r="B19" s="419" t="s">
        <v>667</v>
      </c>
      <c r="C19" s="431" t="str">
        <f>'D4 master'!C6</f>
        <v>AQD-SD4U16GN32-SE 1x8   SQR-SD4N16G3K2SNGB 1x8</v>
      </c>
      <c r="D19" s="431" t="str">
        <f>'D4 master'!D6</f>
        <v>LSR-S4N16G3F10-MMC 2x8</v>
      </c>
      <c r="E19" s="422" t="s">
        <v>37</v>
      </c>
      <c r="F19" s="11" t="s">
        <v>55</v>
      </c>
      <c r="G19" s="10" t="s">
        <v>103</v>
      </c>
      <c r="H19" s="73" t="s">
        <v>93</v>
      </c>
      <c r="I19" s="10" t="s">
        <v>88</v>
      </c>
    </row>
    <row r="20" spans="1:9">
      <c r="A20" s="39"/>
      <c r="B20" s="425" t="s">
        <v>573</v>
      </c>
      <c r="C20" s="431" t="str">
        <f>'D4 master'!C7</f>
        <v>SQR-SD4N32G3K2SNAB 2x8</v>
      </c>
      <c r="D20" s="431" t="str">
        <f>'D4 master'!D7</f>
        <v>LSR-S4N32GB3S0-STC 2x8</v>
      </c>
      <c r="E20" s="422" t="s">
        <v>37</v>
      </c>
      <c r="F20" s="11" t="s">
        <v>55</v>
      </c>
      <c r="G20" s="10" t="s">
        <v>103</v>
      </c>
      <c r="H20" s="73" t="s">
        <v>93</v>
      </c>
      <c r="I20" s="10" t="s">
        <v>102</v>
      </c>
    </row>
    <row r="21" spans="1:9">
      <c r="A21" s="39"/>
      <c r="B21" s="419"/>
      <c r="C21" s="431"/>
      <c r="D21" s="431"/>
      <c r="E21" s="422"/>
      <c r="F21" s="11"/>
      <c r="G21" s="10"/>
      <c r="H21" s="73"/>
      <c r="I21" s="10"/>
    </row>
    <row r="22" spans="1:9">
      <c r="A22" s="39"/>
      <c r="B22" s="419"/>
      <c r="C22" s="431"/>
      <c r="D22" s="427"/>
      <c r="E22" s="422"/>
      <c r="F22" s="11"/>
      <c r="G22" s="10"/>
      <c r="H22" s="73"/>
      <c r="I22" s="10"/>
    </row>
    <row r="23" spans="1:9">
      <c r="A23" s="424" t="s">
        <v>656</v>
      </c>
      <c r="B23" s="419" t="s">
        <v>665</v>
      </c>
      <c r="C23" s="432" t="str">
        <f>'D4 master'!C4</f>
        <v>AQD-SD4U8GN32-SE 1x8   SQR-SD4N8G3K2SNBGB 1x8</v>
      </c>
      <c r="D23" s="432" t="str">
        <f>'D4 master'!D4</f>
        <v>LSR-S4N08GA3S0-STC 1x8</v>
      </c>
      <c r="E23" s="422" t="s">
        <v>37</v>
      </c>
      <c r="F23" s="11" t="s">
        <v>55</v>
      </c>
      <c r="G23" s="10" t="s">
        <v>103</v>
      </c>
      <c r="H23" s="73" t="s">
        <v>93</v>
      </c>
      <c r="I23" s="10" t="s">
        <v>91</v>
      </c>
    </row>
    <row r="24" spans="1:9" ht="27.6">
      <c r="A24" s="39"/>
      <c r="B24" s="419" t="s">
        <v>667</v>
      </c>
      <c r="C24" s="432" t="str">
        <f>'D4 master'!C6</f>
        <v>AQD-SD4U16GN32-SE 1x8   SQR-SD4N16G3K2SNGB 1x8</v>
      </c>
      <c r="D24" s="432" t="str">
        <f>'D4 master'!D6</f>
        <v>LSR-S4N16G3F10-MMC 2x8</v>
      </c>
      <c r="E24" s="422" t="s">
        <v>37</v>
      </c>
      <c r="F24" s="11" t="s">
        <v>55</v>
      </c>
      <c r="G24" s="10" t="s">
        <v>103</v>
      </c>
      <c r="H24" s="73" t="s">
        <v>93</v>
      </c>
      <c r="I24" s="10" t="s">
        <v>88</v>
      </c>
    </row>
    <row r="25" spans="1:9">
      <c r="A25" s="59"/>
      <c r="B25" s="425" t="s">
        <v>573</v>
      </c>
      <c r="C25" s="432" t="str">
        <f>'D4 master'!C7</f>
        <v>SQR-SD4N32G3K2SNAB 2x8</v>
      </c>
      <c r="D25" s="432" t="str">
        <f>'D4 master'!D7</f>
        <v>LSR-S4N32GB3S0-STC 2x8</v>
      </c>
      <c r="E25" s="422" t="s">
        <v>37</v>
      </c>
      <c r="F25" s="11" t="s">
        <v>55</v>
      </c>
      <c r="G25" s="10" t="s">
        <v>103</v>
      </c>
      <c r="H25" s="73" t="s">
        <v>93</v>
      </c>
      <c r="I25" s="10" t="s">
        <v>102</v>
      </c>
    </row>
    <row r="26" spans="1:9">
      <c r="A26" s="59"/>
      <c r="B26" s="425"/>
      <c r="C26" s="432"/>
      <c r="D26" s="432"/>
      <c r="E26" s="20"/>
    </row>
    <row r="27" spans="1:9">
      <c r="A27" s="424" t="s">
        <v>657</v>
      </c>
      <c r="B27" s="425" t="s">
        <v>665</v>
      </c>
      <c r="C27" s="432" t="str">
        <f>'D4 master'!C4</f>
        <v>AQD-SD4U8GN32-SE 1x8   SQR-SD4N8G3K2SNBGB 1x8</v>
      </c>
      <c r="D27" s="432" t="str">
        <f>'D4 master'!D4</f>
        <v>LSR-S4N08GA3S0-STC 1x8</v>
      </c>
      <c r="E27" s="422" t="s">
        <v>37</v>
      </c>
      <c r="F27" s="11" t="s">
        <v>55</v>
      </c>
      <c r="G27" s="10" t="s">
        <v>103</v>
      </c>
      <c r="H27" s="73" t="s">
        <v>93</v>
      </c>
      <c r="I27" s="10" t="s">
        <v>91</v>
      </c>
    </row>
    <row r="28" spans="1:9" ht="27.6">
      <c r="A28" s="59"/>
      <c r="B28" s="419" t="s">
        <v>667</v>
      </c>
      <c r="C28" s="432" t="str">
        <f>'D4 master'!C6</f>
        <v>AQD-SD4U16GN32-SE 1x8   SQR-SD4N16G3K2SNGB 1x8</v>
      </c>
      <c r="D28" s="432" t="str">
        <f>'D4 master'!D6</f>
        <v>LSR-S4N16G3F10-MMC 2x8</v>
      </c>
      <c r="E28" s="422" t="s">
        <v>37</v>
      </c>
      <c r="F28" s="11" t="s">
        <v>55</v>
      </c>
      <c r="G28" s="10" t="s">
        <v>103</v>
      </c>
      <c r="H28" s="73" t="s">
        <v>93</v>
      </c>
      <c r="I28" s="10" t="s">
        <v>88</v>
      </c>
    </row>
    <row r="29" spans="1:9">
      <c r="A29" s="59"/>
      <c r="B29" s="425" t="s">
        <v>573</v>
      </c>
      <c r="C29" s="432" t="str">
        <f>'D4 master'!C7</f>
        <v>SQR-SD4N32G3K2SNAB 2x8</v>
      </c>
      <c r="D29" s="432" t="str">
        <f>'D4 master'!D7</f>
        <v>LSR-S4N32GB3S0-STC 2x8</v>
      </c>
      <c r="E29" s="422" t="s">
        <v>37</v>
      </c>
      <c r="F29" s="11" t="s">
        <v>55</v>
      </c>
      <c r="G29" s="10" t="s">
        <v>103</v>
      </c>
      <c r="H29" s="73" t="s">
        <v>93</v>
      </c>
      <c r="I29" s="10" t="s">
        <v>102</v>
      </c>
    </row>
    <row r="30" spans="1:9">
      <c r="A30" s="59"/>
      <c r="B30" s="425"/>
      <c r="C30" s="432"/>
      <c r="D30" s="432"/>
      <c r="E30" s="20"/>
    </row>
    <row r="31" spans="1:9">
      <c r="A31" s="424" t="s">
        <v>658</v>
      </c>
      <c r="B31" s="425" t="s">
        <v>666</v>
      </c>
      <c r="C31" s="432" t="str">
        <f>'D4 master'!C4</f>
        <v>AQD-SD4U8GN32-SE 1x8   SQR-SD4N8G3K2SNBGB 1x8</v>
      </c>
      <c r="D31" s="432" t="str">
        <f>'D4 master'!D4</f>
        <v>LSR-S4N08GA3S0-STC 1x8</v>
      </c>
      <c r="E31" s="422" t="s">
        <v>37</v>
      </c>
      <c r="F31" s="11" t="s">
        <v>55</v>
      </c>
      <c r="G31" s="10" t="s">
        <v>103</v>
      </c>
      <c r="H31" s="73" t="s">
        <v>93</v>
      </c>
      <c r="I31" s="10" t="s">
        <v>91</v>
      </c>
    </row>
    <row r="32" spans="1:9" ht="27.6">
      <c r="A32" s="59"/>
      <c r="B32" s="425" t="s">
        <v>668</v>
      </c>
      <c r="C32" s="432" t="str">
        <f>'D4 master'!C6</f>
        <v>AQD-SD4U16GN32-SE 1x8   SQR-SD4N16G3K2SNGB 1x8</v>
      </c>
      <c r="D32" s="432" t="str">
        <f>'D4 master'!D6</f>
        <v>LSR-S4N16G3F10-MMC 2x8</v>
      </c>
      <c r="E32" s="422" t="s">
        <v>37</v>
      </c>
      <c r="F32" s="11" t="s">
        <v>55</v>
      </c>
      <c r="G32" s="10" t="s">
        <v>103</v>
      </c>
      <c r="H32" s="73" t="s">
        <v>93</v>
      </c>
      <c r="I32" s="10" t="s">
        <v>88</v>
      </c>
    </row>
    <row r="33" spans="1:9">
      <c r="A33" s="59"/>
      <c r="B33" s="425" t="s">
        <v>669</v>
      </c>
      <c r="C33" s="432" t="str">
        <f>'D4 master'!C7</f>
        <v>SQR-SD4N32G3K2SNAB 2x8</v>
      </c>
      <c r="D33" s="432" t="str">
        <f>'D4 master'!D7</f>
        <v>LSR-S4N32GB3S0-STC 2x8</v>
      </c>
      <c r="E33" s="422" t="s">
        <v>37</v>
      </c>
      <c r="F33" s="11" t="s">
        <v>55</v>
      </c>
      <c r="G33" s="10" t="s">
        <v>103</v>
      </c>
      <c r="H33" s="73" t="s">
        <v>93</v>
      </c>
      <c r="I33" s="10" t="s">
        <v>102</v>
      </c>
    </row>
    <row r="34" spans="1:9">
      <c r="A34" s="59"/>
      <c r="B34" s="425"/>
      <c r="C34" s="432"/>
      <c r="D34" s="432"/>
      <c r="E34" s="20"/>
    </row>
    <row r="35" spans="1:9">
      <c r="A35" s="59"/>
      <c r="B35" s="425"/>
      <c r="C35" s="432"/>
      <c r="D35" s="432"/>
      <c r="E35" s="20"/>
    </row>
    <row r="36" spans="1:9">
      <c r="A36" s="424" t="s">
        <v>659</v>
      </c>
      <c r="B36" s="425" t="s">
        <v>666</v>
      </c>
      <c r="C36" s="432" t="str">
        <f>'D4 master'!C4</f>
        <v>AQD-SD4U8GN32-SE 1x8   SQR-SD4N8G3K2SNBGB 1x8</v>
      </c>
      <c r="D36" s="432" t="str">
        <f>'D4 master'!D4</f>
        <v>LSR-S4N08GA3S0-STC 1x8</v>
      </c>
      <c r="E36" s="422" t="s">
        <v>37</v>
      </c>
      <c r="F36" s="11" t="s">
        <v>55</v>
      </c>
      <c r="G36" s="10" t="s">
        <v>103</v>
      </c>
      <c r="H36" s="73" t="s">
        <v>93</v>
      </c>
      <c r="I36" s="10" t="s">
        <v>91</v>
      </c>
    </row>
    <row r="37" spans="1:9" ht="27.6">
      <c r="A37" s="59"/>
      <c r="B37" s="425" t="s">
        <v>668</v>
      </c>
      <c r="C37" s="432" t="str">
        <f>'D4 master'!C6</f>
        <v>AQD-SD4U16GN32-SE 1x8   SQR-SD4N16G3K2SNGB 1x8</v>
      </c>
      <c r="D37" s="432" t="str">
        <f>'D4 master'!D6</f>
        <v>LSR-S4N16G3F10-MMC 2x8</v>
      </c>
      <c r="E37" s="422" t="s">
        <v>37</v>
      </c>
      <c r="F37" s="11" t="s">
        <v>55</v>
      </c>
      <c r="G37" s="10" t="s">
        <v>103</v>
      </c>
      <c r="H37" s="73" t="s">
        <v>93</v>
      </c>
      <c r="I37" s="10" t="s">
        <v>88</v>
      </c>
    </row>
    <row r="38" spans="1:9">
      <c r="A38" s="59"/>
      <c r="B38" s="425" t="s">
        <v>669</v>
      </c>
      <c r="C38" s="432" t="str">
        <f>'D4 master'!C7</f>
        <v>SQR-SD4N32G3K2SNAB 2x8</v>
      </c>
      <c r="D38" s="432" t="str">
        <f>'D4 master'!D7</f>
        <v>LSR-S4N32GB3S0-STC 2x8</v>
      </c>
      <c r="E38" s="422" t="s">
        <v>37</v>
      </c>
      <c r="F38" s="11" t="s">
        <v>55</v>
      </c>
      <c r="G38" s="10" t="s">
        <v>103</v>
      </c>
      <c r="H38" s="73" t="s">
        <v>93</v>
      </c>
      <c r="I38" s="10" t="s">
        <v>102</v>
      </c>
    </row>
    <row r="39" spans="1:9">
      <c r="B39" s="420"/>
    </row>
    <row r="40" spans="1:9">
      <c r="B40" s="420"/>
    </row>
    <row r="41" spans="1:9">
      <c r="B41" s="420"/>
    </row>
    <row r="42" spans="1:9">
      <c r="B42" s="418"/>
    </row>
    <row r="43" spans="1:9">
      <c r="B43" s="418"/>
    </row>
    <row r="44" spans="1:9">
      <c r="B44" s="417"/>
    </row>
    <row r="45" spans="1:9">
      <c r="B45" s="4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2B29A-C107-42B6-840B-69BB70DFFE8C}">
  <dimension ref="A1:I72"/>
  <sheetViews>
    <sheetView workbookViewId="0">
      <selection activeCell="A2" sqref="A2"/>
    </sheetView>
  </sheetViews>
  <sheetFormatPr defaultRowHeight="15.6"/>
  <cols>
    <col min="1" max="1" width="16.26953125" customWidth="1"/>
    <col min="2" max="2" width="18.81640625" customWidth="1"/>
    <col min="3" max="3" width="44.6328125" style="165" customWidth="1"/>
    <col min="4" max="4" width="26.90625" style="165" customWidth="1"/>
  </cols>
  <sheetData>
    <row r="1" spans="1:9" ht="24.6">
      <c r="A1" s="104" t="str">
        <f>TPC!A1</f>
        <v>DRAM Selection guild 2023 December V1</v>
      </c>
      <c r="B1" s="104"/>
      <c r="C1" s="154"/>
      <c r="D1" s="154"/>
      <c r="E1" s="58"/>
      <c r="F1" s="58"/>
      <c r="G1" s="58"/>
      <c r="H1" s="58"/>
      <c r="I1" s="58"/>
    </row>
    <row r="3" spans="1:9">
      <c r="A3" s="424" t="s">
        <v>711</v>
      </c>
      <c r="B3" s="486" t="s">
        <v>725</v>
      </c>
      <c r="C3" s="154" t="str">
        <f>'D4 master'!C11</f>
        <v>SQR-SD4I8G3K2SNBCB 1x8</v>
      </c>
      <c r="D3" s="154" t="str">
        <f>'D4 master'!D11</f>
        <v>LSR-S4N08G3E10-STE 1x8</v>
      </c>
      <c r="E3" s="11" t="s">
        <v>37</v>
      </c>
      <c r="F3" s="11" t="s">
        <v>55</v>
      </c>
      <c r="G3" s="10" t="s">
        <v>103</v>
      </c>
      <c r="H3" s="73" t="s">
        <v>730</v>
      </c>
      <c r="I3" s="10" t="s">
        <v>91</v>
      </c>
    </row>
    <row r="4" spans="1:9">
      <c r="A4" s="59"/>
      <c r="B4" s="488"/>
      <c r="C4" s="154" t="str">
        <f>'D4 master'!C13</f>
        <v>SQR-SD4I16G3K2SNCB  1x8</v>
      </c>
      <c r="D4" s="154" t="str">
        <f>'D4 master'!D13</f>
        <v>LSR-S4N16G3F10-STE  2x8</v>
      </c>
      <c r="E4" s="11" t="s">
        <v>37</v>
      </c>
      <c r="F4" s="11" t="s">
        <v>55</v>
      </c>
      <c r="G4" s="10" t="s">
        <v>103</v>
      </c>
      <c r="H4" s="73" t="s">
        <v>730</v>
      </c>
      <c r="I4" s="10" t="s">
        <v>88</v>
      </c>
    </row>
    <row r="5" spans="1:9">
      <c r="A5" s="59"/>
      <c r="B5" s="488"/>
      <c r="C5" s="154" t="str">
        <f>'D4 master'!C14</f>
        <v>SQR-SD4I32G3K2SNAB 2x8</v>
      </c>
      <c r="D5" s="154" t="str">
        <f>'D4 master'!D14</f>
        <v>LSR-S4N32G3F10-STE 2x8</v>
      </c>
      <c r="E5" s="11" t="s">
        <v>37</v>
      </c>
      <c r="F5" s="11" t="s">
        <v>55</v>
      </c>
      <c r="G5" s="10" t="s">
        <v>103</v>
      </c>
      <c r="H5" s="73" t="s">
        <v>730</v>
      </c>
      <c r="I5" s="10" t="s">
        <v>102</v>
      </c>
    </row>
    <row r="6" spans="1:9">
      <c r="A6" s="59"/>
      <c r="B6" s="488"/>
      <c r="C6" s="154"/>
      <c r="D6" s="154"/>
      <c r="E6" s="59"/>
      <c r="F6" s="59"/>
      <c r="G6" s="59"/>
      <c r="H6" s="59"/>
      <c r="I6" s="59"/>
    </row>
    <row r="7" spans="1:9">
      <c r="A7" s="59"/>
      <c r="B7" s="488"/>
      <c r="C7" s="154"/>
      <c r="D7" s="154"/>
      <c r="E7" s="59"/>
      <c r="F7" s="59"/>
      <c r="G7" s="59"/>
      <c r="H7" s="59"/>
      <c r="I7" s="59"/>
    </row>
    <row r="8" spans="1:9">
      <c r="A8" s="424" t="s">
        <v>712</v>
      </c>
      <c r="B8" s="486" t="s">
        <v>725</v>
      </c>
      <c r="C8" s="154" t="str">
        <f>'D4 master'!C4</f>
        <v>AQD-SD4U8GN32-SE 1x8   SQR-SD4N8G3K2SNBGB 1x8</v>
      </c>
      <c r="D8" s="154" t="str">
        <f>'D4 master'!D4</f>
        <v>LSR-S4N08GA3S0-STC 1x8</v>
      </c>
      <c r="E8" s="11" t="s">
        <v>37</v>
      </c>
      <c r="F8" s="11" t="s">
        <v>55</v>
      </c>
      <c r="G8" s="10" t="s">
        <v>103</v>
      </c>
      <c r="H8" s="73" t="s">
        <v>730</v>
      </c>
      <c r="I8" s="10" t="s">
        <v>91</v>
      </c>
    </row>
    <row r="9" spans="1:9">
      <c r="A9" s="59"/>
      <c r="B9" s="487"/>
      <c r="C9" s="154" t="str">
        <f>'D4 master'!C13</f>
        <v>SQR-SD4I16G3K2SNCB  1x8</v>
      </c>
      <c r="D9" s="154" t="str">
        <f>'D4 master'!D13</f>
        <v>LSR-S4N16G3F10-STE  2x8</v>
      </c>
      <c r="E9" s="11" t="s">
        <v>37</v>
      </c>
      <c r="F9" s="11" t="s">
        <v>55</v>
      </c>
      <c r="G9" s="10" t="s">
        <v>103</v>
      </c>
      <c r="H9" s="73" t="s">
        <v>730</v>
      </c>
      <c r="I9" s="10" t="s">
        <v>88</v>
      </c>
    </row>
    <row r="10" spans="1:9">
      <c r="A10" s="59"/>
      <c r="B10" s="487"/>
      <c r="C10" s="154" t="str">
        <f>'D4 master'!C14</f>
        <v>SQR-SD4I32G3K2SNAB 2x8</v>
      </c>
      <c r="D10" s="154" t="str">
        <f>'D4 master'!D14</f>
        <v>LSR-S4N32G3F10-STE 2x8</v>
      </c>
      <c r="E10" s="11" t="s">
        <v>37</v>
      </c>
      <c r="F10" s="11" t="s">
        <v>55</v>
      </c>
      <c r="G10" s="10" t="s">
        <v>103</v>
      </c>
      <c r="H10" s="73" t="s">
        <v>730</v>
      </c>
      <c r="I10" s="10" t="s">
        <v>102</v>
      </c>
    </row>
    <row r="11" spans="1:9">
      <c r="A11" s="59"/>
      <c r="B11" s="487"/>
      <c r="C11" s="154"/>
      <c r="D11" s="154"/>
      <c r="E11" s="59"/>
      <c r="F11" s="59"/>
      <c r="G11" s="59"/>
      <c r="H11" s="59"/>
      <c r="I11" s="59"/>
    </row>
    <row r="12" spans="1:9">
      <c r="A12" s="59"/>
      <c r="B12" s="487"/>
      <c r="C12" s="154"/>
      <c r="D12" s="154"/>
      <c r="E12" s="59"/>
      <c r="F12" s="59"/>
      <c r="G12" s="59"/>
      <c r="H12" s="59"/>
      <c r="I12" s="59"/>
    </row>
    <row r="13" spans="1:9">
      <c r="A13" s="424" t="s">
        <v>713</v>
      </c>
      <c r="B13" s="486" t="s">
        <v>725</v>
      </c>
      <c r="C13" s="154" t="str">
        <f>'D4 master'!C11</f>
        <v>SQR-SD4I8G3K2SNBCB 1x8</v>
      </c>
      <c r="D13" s="154" t="str">
        <f>'D4 master'!D11</f>
        <v>LSR-S4N08G3E10-STE 1x8</v>
      </c>
      <c r="E13" s="11" t="s">
        <v>37</v>
      </c>
      <c r="F13" s="11" t="s">
        <v>55</v>
      </c>
      <c r="G13" s="10" t="s">
        <v>103</v>
      </c>
      <c r="H13" s="73" t="s">
        <v>730</v>
      </c>
      <c r="I13" s="10" t="s">
        <v>91</v>
      </c>
    </row>
    <row r="14" spans="1:9">
      <c r="A14" s="59"/>
      <c r="B14" s="487"/>
      <c r="C14" s="154" t="str">
        <f>'D4 master'!C13</f>
        <v>SQR-SD4I16G3K2SNCB  1x8</v>
      </c>
      <c r="D14" s="154" t="str">
        <f>'D4 master'!D13</f>
        <v>LSR-S4N16G3F10-STE  2x8</v>
      </c>
      <c r="E14" s="11" t="s">
        <v>37</v>
      </c>
      <c r="F14" s="11" t="s">
        <v>55</v>
      </c>
      <c r="G14" s="10" t="s">
        <v>103</v>
      </c>
      <c r="H14" s="73" t="s">
        <v>730</v>
      </c>
      <c r="I14" s="10" t="s">
        <v>88</v>
      </c>
    </row>
    <row r="15" spans="1:9">
      <c r="A15" s="59"/>
      <c r="B15" s="487"/>
      <c r="C15" s="154" t="str">
        <f>'D4 master'!C14</f>
        <v>SQR-SD4I32G3K2SNAB 2x8</v>
      </c>
      <c r="D15" s="154" t="str">
        <f>'D4 master'!D14</f>
        <v>LSR-S4N32G3F10-STE 2x8</v>
      </c>
      <c r="E15" s="11" t="s">
        <v>37</v>
      </c>
      <c r="F15" s="11" t="s">
        <v>55</v>
      </c>
      <c r="G15" s="10" t="s">
        <v>103</v>
      </c>
      <c r="H15" s="73" t="s">
        <v>730</v>
      </c>
      <c r="I15" s="10" t="s">
        <v>102</v>
      </c>
    </row>
    <row r="16" spans="1:9">
      <c r="A16" s="59"/>
      <c r="B16" s="487"/>
      <c r="C16" s="154"/>
      <c r="D16" s="154"/>
      <c r="E16" s="59"/>
      <c r="F16" s="59"/>
      <c r="G16" s="59"/>
      <c r="H16" s="59"/>
      <c r="I16" s="59"/>
    </row>
    <row r="17" spans="1:9">
      <c r="A17" s="59"/>
      <c r="B17" s="487"/>
      <c r="C17" s="154"/>
      <c r="D17" s="154"/>
      <c r="E17" s="59"/>
      <c r="F17" s="59"/>
      <c r="G17" s="59"/>
      <c r="H17" s="59"/>
      <c r="I17" s="59"/>
    </row>
    <row r="18" spans="1:9">
      <c r="A18" s="424" t="s">
        <v>714</v>
      </c>
      <c r="B18" s="486" t="s">
        <v>725</v>
      </c>
      <c r="C18" s="154" t="str">
        <f>'D4 master'!C11</f>
        <v>SQR-SD4I8G3K2SNBCB 1x8</v>
      </c>
      <c r="D18" s="154" t="str">
        <f>'D4 master'!D11</f>
        <v>LSR-S4N08G3E10-STE 1x8</v>
      </c>
      <c r="E18" s="11" t="s">
        <v>37</v>
      </c>
      <c r="F18" s="11" t="s">
        <v>55</v>
      </c>
      <c r="G18" s="10" t="s">
        <v>103</v>
      </c>
      <c r="H18" s="73" t="s">
        <v>730</v>
      </c>
      <c r="I18" s="10" t="s">
        <v>91</v>
      </c>
    </row>
    <row r="19" spans="1:9">
      <c r="A19" s="59"/>
      <c r="B19" s="487"/>
      <c r="C19" s="154" t="str">
        <f>'D4 master'!C13</f>
        <v>SQR-SD4I16G3K2SNCB  1x8</v>
      </c>
      <c r="D19" s="154" t="str">
        <f>'D4 master'!D13</f>
        <v>LSR-S4N16G3F10-STE  2x8</v>
      </c>
      <c r="E19" s="11" t="s">
        <v>37</v>
      </c>
      <c r="F19" s="11" t="s">
        <v>55</v>
      </c>
      <c r="G19" s="10" t="s">
        <v>103</v>
      </c>
      <c r="H19" s="73" t="s">
        <v>730</v>
      </c>
      <c r="I19" s="10" t="s">
        <v>88</v>
      </c>
    </row>
    <row r="20" spans="1:9">
      <c r="A20" s="59"/>
      <c r="B20" s="487"/>
      <c r="C20" s="154" t="str">
        <f>'D4 master'!C14</f>
        <v>SQR-SD4I32G3K2SNAB 2x8</v>
      </c>
      <c r="D20" s="154" t="str">
        <f>'D4 master'!D14</f>
        <v>LSR-S4N32G3F10-STE 2x8</v>
      </c>
      <c r="E20" s="11" t="s">
        <v>37</v>
      </c>
      <c r="F20" s="11" t="s">
        <v>55</v>
      </c>
      <c r="G20" s="10" t="s">
        <v>103</v>
      </c>
      <c r="H20" s="73" t="s">
        <v>730</v>
      </c>
      <c r="I20" s="10" t="s">
        <v>102</v>
      </c>
    </row>
    <row r="21" spans="1:9">
      <c r="A21" s="59"/>
      <c r="B21" s="487"/>
      <c r="C21" s="154"/>
      <c r="D21" s="154"/>
      <c r="E21" s="59"/>
      <c r="F21" s="59"/>
      <c r="G21" s="59"/>
      <c r="H21" s="59"/>
      <c r="I21" s="59"/>
    </row>
    <row r="22" spans="1:9">
      <c r="A22" s="59"/>
      <c r="B22" s="487"/>
      <c r="C22" s="154"/>
      <c r="D22" s="154"/>
      <c r="E22" s="59"/>
      <c r="F22" s="59"/>
      <c r="G22" s="59"/>
      <c r="H22" s="59"/>
      <c r="I22" s="59"/>
    </row>
    <row r="23" spans="1:9">
      <c r="A23" s="424" t="s">
        <v>715</v>
      </c>
      <c r="B23" s="486" t="s">
        <v>726</v>
      </c>
      <c r="C23" s="154" t="str">
        <f>'D4 master'!C11</f>
        <v>SQR-SD4I8G3K2SNBCB 1x8</v>
      </c>
      <c r="D23" s="154" t="str">
        <f>'D4 master'!D11</f>
        <v>LSR-S4N08G3E10-STE 1x8</v>
      </c>
      <c r="E23" s="11" t="s">
        <v>37</v>
      </c>
      <c r="F23" s="11" t="s">
        <v>55</v>
      </c>
      <c r="G23" s="10" t="s">
        <v>103</v>
      </c>
      <c r="H23" s="73" t="s">
        <v>730</v>
      </c>
      <c r="I23" s="10" t="s">
        <v>91</v>
      </c>
    </row>
    <row r="24" spans="1:9">
      <c r="A24" s="59"/>
      <c r="B24" s="487"/>
      <c r="C24" s="154" t="str">
        <f>'D4 master'!C13</f>
        <v>SQR-SD4I16G3K2SNCB  1x8</v>
      </c>
      <c r="D24" s="154" t="str">
        <f>'D4 master'!D13</f>
        <v>LSR-S4N16G3F10-STE  2x8</v>
      </c>
      <c r="E24" s="11" t="s">
        <v>37</v>
      </c>
      <c r="F24" s="11" t="s">
        <v>55</v>
      </c>
      <c r="G24" s="10" t="s">
        <v>103</v>
      </c>
      <c r="H24" s="73" t="s">
        <v>730</v>
      </c>
      <c r="I24" s="10" t="s">
        <v>88</v>
      </c>
    </row>
    <row r="25" spans="1:9">
      <c r="A25" s="59"/>
      <c r="B25" s="487"/>
      <c r="C25" s="154" t="str">
        <f>'D4 master'!C14</f>
        <v>SQR-SD4I32G3K2SNAB 2x8</v>
      </c>
      <c r="D25" s="154" t="str">
        <f>'D4 master'!D14</f>
        <v>LSR-S4N32G3F10-STE 2x8</v>
      </c>
      <c r="E25" s="11" t="s">
        <v>37</v>
      </c>
      <c r="F25" s="11" t="s">
        <v>55</v>
      </c>
      <c r="G25" s="10" t="s">
        <v>103</v>
      </c>
      <c r="H25" s="73" t="s">
        <v>730</v>
      </c>
      <c r="I25" s="10" t="s">
        <v>102</v>
      </c>
    </row>
    <row r="26" spans="1:9">
      <c r="A26" s="59"/>
      <c r="B26" s="487"/>
      <c r="C26" s="154"/>
      <c r="D26" s="154"/>
      <c r="E26" s="59"/>
      <c r="F26" s="59"/>
      <c r="G26" s="59"/>
      <c r="H26" s="59"/>
      <c r="I26" s="59"/>
    </row>
    <row r="27" spans="1:9">
      <c r="A27" s="59"/>
      <c r="B27" s="487"/>
      <c r="C27" s="154"/>
      <c r="D27" s="154"/>
      <c r="E27" s="59"/>
      <c r="F27" s="59"/>
      <c r="G27" s="59"/>
      <c r="H27" s="59"/>
      <c r="I27" s="59"/>
    </row>
    <row r="28" spans="1:9">
      <c r="A28" s="424" t="s">
        <v>716</v>
      </c>
      <c r="B28" s="486" t="s">
        <v>725</v>
      </c>
      <c r="C28" s="154" t="str">
        <f>'D4 master'!C11</f>
        <v>SQR-SD4I8G3K2SNBCB 1x8</v>
      </c>
      <c r="D28" s="154" t="str">
        <f>'D4 master'!D11</f>
        <v>LSR-S4N08G3E10-STE 1x8</v>
      </c>
      <c r="E28" s="11" t="s">
        <v>37</v>
      </c>
      <c r="F28" s="11" t="s">
        <v>55</v>
      </c>
      <c r="G28" s="10" t="s">
        <v>103</v>
      </c>
      <c r="H28" s="73" t="s">
        <v>730</v>
      </c>
      <c r="I28" s="10" t="s">
        <v>91</v>
      </c>
    </row>
    <row r="29" spans="1:9">
      <c r="A29" s="59"/>
      <c r="B29" s="487"/>
      <c r="C29" s="154" t="str">
        <f>'D4 master'!C13</f>
        <v>SQR-SD4I16G3K2SNCB  1x8</v>
      </c>
      <c r="D29" s="154" t="str">
        <f>'D4 master'!D13</f>
        <v>LSR-S4N16G3F10-STE  2x8</v>
      </c>
      <c r="E29" s="11" t="s">
        <v>37</v>
      </c>
      <c r="F29" s="11" t="s">
        <v>55</v>
      </c>
      <c r="G29" s="10" t="s">
        <v>103</v>
      </c>
      <c r="H29" s="73" t="s">
        <v>730</v>
      </c>
      <c r="I29" s="10" t="s">
        <v>88</v>
      </c>
    </row>
    <row r="30" spans="1:9">
      <c r="A30" s="59"/>
      <c r="B30" s="487"/>
      <c r="C30" s="154" t="str">
        <f>'D4 master'!C14</f>
        <v>SQR-SD4I32G3K2SNAB 2x8</v>
      </c>
      <c r="D30" s="154" t="str">
        <f>'D4 master'!D14</f>
        <v>LSR-S4N32G3F10-STE 2x8</v>
      </c>
      <c r="E30" s="11" t="s">
        <v>37</v>
      </c>
      <c r="F30" s="11" t="s">
        <v>55</v>
      </c>
      <c r="G30" s="10" t="s">
        <v>103</v>
      </c>
      <c r="H30" s="73" t="s">
        <v>730</v>
      </c>
      <c r="I30" s="10" t="s">
        <v>102</v>
      </c>
    </row>
    <row r="31" spans="1:9">
      <c r="A31" s="59"/>
      <c r="B31" s="487"/>
      <c r="C31" s="154"/>
      <c r="D31" s="154"/>
      <c r="E31" s="59"/>
      <c r="F31" s="59"/>
      <c r="G31" s="59"/>
      <c r="H31" s="59"/>
      <c r="I31" s="59"/>
    </row>
    <row r="32" spans="1:9">
      <c r="A32" s="59"/>
      <c r="B32" s="487"/>
      <c r="C32" s="154"/>
      <c r="D32" s="154"/>
      <c r="E32" s="59"/>
      <c r="F32" s="59"/>
      <c r="G32" s="59"/>
      <c r="H32" s="59"/>
      <c r="I32" s="59"/>
    </row>
    <row r="33" spans="1:9">
      <c r="A33" s="424" t="s">
        <v>717</v>
      </c>
      <c r="B33" s="486" t="s">
        <v>726</v>
      </c>
      <c r="C33" s="154" t="str">
        <f>'D4 master'!C11</f>
        <v>SQR-SD4I8G3K2SNBCB 1x8</v>
      </c>
      <c r="D33" s="154" t="str">
        <f>'D4 master'!D11</f>
        <v>LSR-S4N08G3E10-STE 1x8</v>
      </c>
      <c r="E33" s="11" t="s">
        <v>37</v>
      </c>
      <c r="F33" s="11" t="s">
        <v>55</v>
      </c>
      <c r="G33" s="10" t="s">
        <v>103</v>
      </c>
      <c r="H33" s="73" t="s">
        <v>730</v>
      </c>
      <c r="I33" s="10" t="s">
        <v>91</v>
      </c>
    </row>
    <row r="34" spans="1:9">
      <c r="A34" s="59"/>
      <c r="B34" s="487"/>
      <c r="C34" s="154" t="str">
        <f>'D4 master'!C13</f>
        <v>SQR-SD4I16G3K2SNCB  1x8</v>
      </c>
      <c r="D34" s="154" t="str">
        <f>'D4 master'!D13</f>
        <v>LSR-S4N16G3F10-STE  2x8</v>
      </c>
      <c r="E34" s="11" t="s">
        <v>37</v>
      </c>
      <c r="F34" s="11" t="s">
        <v>55</v>
      </c>
      <c r="G34" s="10" t="s">
        <v>103</v>
      </c>
      <c r="H34" s="73" t="s">
        <v>730</v>
      </c>
      <c r="I34" s="10" t="s">
        <v>88</v>
      </c>
    </row>
    <row r="35" spans="1:9">
      <c r="A35" s="59"/>
      <c r="B35" s="487"/>
      <c r="C35" s="154" t="str">
        <f>'D4 master'!C14</f>
        <v>SQR-SD4I32G3K2SNAB 2x8</v>
      </c>
      <c r="D35" s="154" t="str">
        <f>'D4 master'!D14</f>
        <v>LSR-S4N32G3F10-STE 2x8</v>
      </c>
      <c r="E35" s="11" t="s">
        <v>37</v>
      </c>
      <c r="F35" s="11" t="s">
        <v>55</v>
      </c>
      <c r="G35" s="10" t="s">
        <v>103</v>
      </c>
      <c r="H35" s="73" t="s">
        <v>730</v>
      </c>
      <c r="I35" s="10" t="s">
        <v>102</v>
      </c>
    </row>
    <row r="36" spans="1:9">
      <c r="A36" s="59"/>
      <c r="B36" s="487"/>
      <c r="C36" s="154"/>
      <c r="D36" s="154"/>
      <c r="E36" s="59"/>
      <c r="F36" s="59"/>
      <c r="G36" s="59"/>
      <c r="H36" s="59"/>
      <c r="I36" s="59"/>
    </row>
    <row r="37" spans="1:9">
      <c r="A37" s="59"/>
      <c r="B37" s="487"/>
      <c r="C37" s="154"/>
      <c r="D37" s="154"/>
      <c r="E37" s="59"/>
      <c r="F37" s="59"/>
      <c r="G37" s="59"/>
      <c r="H37" s="59"/>
      <c r="I37" s="59"/>
    </row>
    <row r="38" spans="1:9">
      <c r="A38" s="424" t="s">
        <v>718</v>
      </c>
      <c r="B38" s="486" t="s">
        <v>726</v>
      </c>
      <c r="C38" s="154" t="str">
        <f>'D4 master'!C11</f>
        <v>SQR-SD4I8G3K2SNBCB 1x8</v>
      </c>
      <c r="D38" s="154" t="str">
        <f>'D4 master'!D11</f>
        <v>LSR-S4N08G3E10-STE 1x8</v>
      </c>
      <c r="E38" s="11" t="s">
        <v>37</v>
      </c>
      <c r="F38" s="11" t="s">
        <v>55</v>
      </c>
      <c r="G38" s="10" t="s">
        <v>103</v>
      </c>
      <c r="H38" s="73" t="s">
        <v>730</v>
      </c>
      <c r="I38" s="10" t="s">
        <v>91</v>
      </c>
    </row>
    <row r="39" spans="1:9">
      <c r="A39" s="59"/>
      <c r="B39" s="487"/>
      <c r="C39" s="154" t="str">
        <f>'D4 master'!C13</f>
        <v>SQR-SD4I16G3K2SNCB  1x8</v>
      </c>
      <c r="D39" s="154" t="str">
        <f>'D4 master'!D13</f>
        <v>LSR-S4N16G3F10-STE  2x8</v>
      </c>
      <c r="E39" s="11" t="s">
        <v>37</v>
      </c>
      <c r="F39" s="11" t="s">
        <v>55</v>
      </c>
      <c r="G39" s="10" t="s">
        <v>103</v>
      </c>
      <c r="H39" s="73" t="s">
        <v>730</v>
      </c>
      <c r="I39" s="10" t="s">
        <v>88</v>
      </c>
    </row>
    <row r="40" spans="1:9">
      <c r="A40" s="59"/>
      <c r="B40" s="487"/>
      <c r="C40" s="154" t="str">
        <f>'D4 master'!C14</f>
        <v>SQR-SD4I32G3K2SNAB 2x8</v>
      </c>
      <c r="D40" s="154" t="str">
        <f>'D4 master'!D14</f>
        <v>LSR-S4N32G3F10-STE 2x8</v>
      </c>
      <c r="E40" s="11" t="s">
        <v>37</v>
      </c>
      <c r="F40" s="11" t="s">
        <v>55</v>
      </c>
      <c r="G40" s="10" t="s">
        <v>103</v>
      </c>
      <c r="H40" s="73" t="s">
        <v>730</v>
      </c>
      <c r="I40" s="10" t="s">
        <v>102</v>
      </c>
    </row>
    <row r="41" spans="1:9">
      <c r="A41" s="59"/>
      <c r="B41" s="487"/>
      <c r="C41" s="154"/>
      <c r="D41" s="154"/>
      <c r="E41" s="59"/>
      <c r="F41" s="59"/>
      <c r="G41" s="59"/>
      <c r="H41" s="59"/>
      <c r="I41" s="59"/>
    </row>
    <row r="42" spans="1:9">
      <c r="A42" s="59"/>
      <c r="B42" s="487"/>
      <c r="C42" s="154"/>
      <c r="D42" s="154"/>
      <c r="E42" s="59"/>
      <c r="F42" s="59"/>
      <c r="G42" s="59"/>
      <c r="H42" s="59"/>
      <c r="I42" s="59"/>
    </row>
    <row r="43" spans="1:9">
      <c r="A43" s="424" t="s">
        <v>719</v>
      </c>
      <c r="B43" s="486" t="s">
        <v>727</v>
      </c>
      <c r="C43" s="154" t="str">
        <f>'D4 master'!C11</f>
        <v>SQR-SD4I8G3K2SNBCB 1x8</v>
      </c>
      <c r="D43" s="154" t="str">
        <f>'D4 master'!D11</f>
        <v>LSR-S4N08G3E10-STE 1x8</v>
      </c>
      <c r="E43" s="11" t="s">
        <v>37</v>
      </c>
      <c r="F43" s="11" t="s">
        <v>55</v>
      </c>
      <c r="G43" s="10" t="s">
        <v>103</v>
      </c>
      <c r="H43" s="73" t="s">
        <v>730</v>
      </c>
      <c r="I43" s="10" t="s">
        <v>91</v>
      </c>
    </row>
    <row r="44" spans="1:9">
      <c r="A44" s="59"/>
      <c r="B44" s="487"/>
      <c r="C44" s="154" t="str">
        <f>'D4 master'!C13</f>
        <v>SQR-SD4I16G3K2SNCB  1x8</v>
      </c>
      <c r="D44" s="154" t="str">
        <f>'D4 master'!D13</f>
        <v>LSR-S4N16G3F10-STE  2x8</v>
      </c>
      <c r="E44" s="11" t="s">
        <v>37</v>
      </c>
      <c r="F44" s="11" t="s">
        <v>55</v>
      </c>
      <c r="G44" s="10" t="s">
        <v>103</v>
      </c>
      <c r="H44" s="73" t="s">
        <v>730</v>
      </c>
      <c r="I44" s="10" t="s">
        <v>88</v>
      </c>
    </row>
    <row r="45" spans="1:9">
      <c r="A45" s="59"/>
      <c r="B45" s="487"/>
      <c r="C45" s="154" t="str">
        <f>'D4 master'!C14</f>
        <v>SQR-SD4I32G3K2SNAB 2x8</v>
      </c>
      <c r="D45" s="154" t="str">
        <f>'D4 master'!D14</f>
        <v>LSR-S4N32G3F10-STE 2x8</v>
      </c>
      <c r="E45" s="11" t="s">
        <v>37</v>
      </c>
      <c r="F45" s="11" t="s">
        <v>55</v>
      </c>
      <c r="G45" s="10" t="s">
        <v>103</v>
      </c>
      <c r="H45" s="73" t="s">
        <v>730</v>
      </c>
      <c r="I45" s="10" t="s">
        <v>102</v>
      </c>
    </row>
    <row r="46" spans="1:9">
      <c r="A46" s="59"/>
      <c r="B46" s="487"/>
      <c r="C46" s="154"/>
      <c r="D46" s="154"/>
      <c r="E46" s="59"/>
      <c r="F46" s="59"/>
      <c r="G46" s="59"/>
      <c r="H46" s="59"/>
      <c r="I46" s="59"/>
    </row>
    <row r="47" spans="1:9">
      <c r="A47" s="59"/>
      <c r="B47" s="487"/>
      <c r="C47" s="154"/>
      <c r="D47" s="154"/>
      <c r="E47" s="59"/>
      <c r="F47" s="59"/>
      <c r="G47" s="59"/>
      <c r="H47" s="59"/>
      <c r="I47" s="59"/>
    </row>
    <row r="48" spans="1:9">
      <c r="A48" s="424" t="s">
        <v>720</v>
      </c>
      <c r="B48" s="486" t="s">
        <v>727</v>
      </c>
      <c r="C48" s="154" t="str">
        <f>'D4 master'!C11</f>
        <v>SQR-SD4I8G3K2SNBCB 1x8</v>
      </c>
      <c r="D48" s="154" t="str">
        <f>'D4 master'!D11</f>
        <v>LSR-S4N08G3E10-STE 1x8</v>
      </c>
      <c r="E48" s="11" t="s">
        <v>37</v>
      </c>
      <c r="F48" s="11" t="s">
        <v>55</v>
      </c>
      <c r="G48" s="10" t="s">
        <v>103</v>
      </c>
      <c r="H48" s="73" t="s">
        <v>730</v>
      </c>
      <c r="I48" s="10" t="s">
        <v>91</v>
      </c>
    </row>
    <row r="49" spans="1:9">
      <c r="A49" s="59"/>
      <c r="B49" s="487"/>
      <c r="C49" s="154" t="str">
        <f>'D4 master'!C13</f>
        <v>SQR-SD4I16G3K2SNCB  1x8</v>
      </c>
      <c r="D49" s="154" t="str">
        <f>'D4 master'!D13</f>
        <v>LSR-S4N16G3F10-STE  2x8</v>
      </c>
      <c r="E49" s="11" t="s">
        <v>37</v>
      </c>
      <c r="F49" s="11" t="s">
        <v>55</v>
      </c>
      <c r="G49" s="10" t="s">
        <v>103</v>
      </c>
      <c r="H49" s="73" t="s">
        <v>730</v>
      </c>
      <c r="I49" s="10" t="s">
        <v>88</v>
      </c>
    </row>
    <row r="50" spans="1:9">
      <c r="A50" s="59"/>
      <c r="B50" s="487"/>
      <c r="C50" s="154" t="str">
        <f>'D4 master'!C14</f>
        <v>SQR-SD4I32G3K2SNAB 2x8</v>
      </c>
      <c r="D50" s="154" t="str">
        <f>'D4 master'!D14</f>
        <v>LSR-S4N32G3F10-STE 2x8</v>
      </c>
      <c r="E50" s="11" t="s">
        <v>37</v>
      </c>
      <c r="F50" s="11" t="s">
        <v>55</v>
      </c>
      <c r="G50" s="10" t="s">
        <v>103</v>
      </c>
      <c r="H50" s="73" t="s">
        <v>730</v>
      </c>
      <c r="I50" s="10" t="s">
        <v>102</v>
      </c>
    </row>
    <row r="51" spans="1:9">
      <c r="A51" s="59"/>
      <c r="B51" s="487"/>
      <c r="C51" s="154"/>
      <c r="D51" s="154"/>
      <c r="E51" s="59"/>
      <c r="F51" s="59"/>
      <c r="G51" s="59"/>
      <c r="H51" s="59"/>
      <c r="I51" s="59"/>
    </row>
    <row r="52" spans="1:9">
      <c r="A52" s="59"/>
      <c r="B52" s="487"/>
      <c r="C52" s="154"/>
      <c r="D52" s="154"/>
      <c r="E52" s="59"/>
      <c r="F52" s="59"/>
      <c r="G52" s="59"/>
      <c r="H52" s="59"/>
      <c r="I52" s="59"/>
    </row>
    <row r="53" spans="1:9">
      <c r="A53" s="424" t="s">
        <v>721</v>
      </c>
      <c r="B53" s="486" t="s">
        <v>727</v>
      </c>
      <c r="C53" s="154" t="str">
        <f>'D4 master'!C11</f>
        <v>SQR-SD4I8G3K2SNBCB 1x8</v>
      </c>
      <c r="D53" s="154" t="str">
        <f>'D4 master'!D11</f>
        <v>LSR-S4N08G3E10-STE 1x8</v>
      </c>
      <c r="E53" s="11" t="s">
        <v>37</v>
      </c>
      <c r="F53" s="11" t="s">
        <v>55</v>
      </c>
      <c r="G53" s="10" t="s">
        <v>103</v>
      </c>
      <c r="H53" s="73" t="s">
        <v>730</v>
      </c>
      <c r="I53" s="10" t="s">
        <v>91</v>
      </c>
    </row>
    <row r="54" spans="1:9">
      <c r="A54" s="59"/>
      <c r="B54" s="487"/>
      <c r="C54" s="154" t="str">
        <f>'D4 master'!C13</f>
        <v>SQR-SD4I16G3K2SNCB  1x8</v>
      </c>
      <c r="D54" s="154" t="str">
        <f>'D4 master'!D13</f>
        <v>LSR-S4N16G3F10-STE  2x8</v>
      </c>
      <c r="E54" s="11" t="s">
        <v>37</v>
      </c>
      <c r="F54" s="11" t="s">
        <v>55</v>
      </c>
      <c r="G54" s="10" t="s">
        <v>103</v>
      </c>
      <c r="H54" s="73" t="s">
        <v>730</v>
      </c>
      <c r="I54" s="10" t="s">
        <v>88</v>
      </c>
    </row>
    <row r="55" spans="1:9">
      <c r="A55" s="59"/>
      <c r="B55" s="487"/>
      <c r="C55" s="154" t="str">
        <f>'D4 master'!C14</f>
        <v>SQR-SD4I32G3K2SNAB 2x8</v>
      </c>
      <c r="D55" s="154" t="str">
        <f>'D4 master'!D14</f>
        <v>LSR-S4N32G3F10-STE 2x8</v>
      </c>
      <c r="E55" s="11" t="s">
        <v>37</v>
      </c>
      <c r="F55" s="11" t="s">
        <v>55</v>
      </c>
      <c r="G55" s="10" t="s">
        <v>103</v>
      </c>
      <c r="H55" s="73" t="s">
        <v>730</v>
      </c>
      <c r="I55" s="10" t="s">
        <v>102</v>
      </c>
    </row>
    <row r="56" spans="1:9">
      <c r="A56" s="59"/>
      <c r="B56" s="487"/>
      <c r="C56" s="154"/>
      <c r="D56" s="154"/>
      <c r="E56" s="59"/>
      <c r="F56" s="59"/>
      <c r="G56" s="59"/>
      <c r="H56" s="59"/>
      <c r="I56" s="59"/>
    </row>
    <row r="57" spans="1:9">
      <c r="A57" s="59"/>
      <c r="B57" s="487"/>
      <c r="C57" s="154"/>
      <c r="D57" s="154"/>
      <c r="E57" s="59"/>
      <c r="F57" s="59"/>
      <c r="G57" s="59"/>
      <c r="H57" s="59"/>
      <c r="I57" s="59"/>
    </row>
    <row r="58" spans="1:9">
      <c r="A58" s="424" t="s">
        <v>722</v>
      </c>
      <c r="B58" s="486" t="s">
        <v>727</v>
      </c>
      <c r="C58" s="154" t="str">
        <f>'D4 master'!C11</f>
        <v>SQR-SD4I8G3K2SNBCB 1x8</v>
      </c>
      <c r="D58" s="154" t="str">
        <f>'D4 master'!D11</f>
        <v>LSR-S4N08G3E10-STE 1x8</v>
      </c>
      <c r="E58" s="11" t="s">
        <v>37</v>
      </c>
      <c r="F58" s="11" t="s">
        <v>55</v>
      </c>
      <c r="G58" s="10" t="s">
        <v>103</v>
      </c>
      <c r="H58" s="73" t="s">
        <v>730</v>
      </c>
      <c r="I58" s="10" t="s">
        <v>91</v>
      </c>
    </row>
    <row r="59" spans="1:9">
      <c r="A59" s="59"/>
      <c r="B59" s="487"/>
      <c r="C59" s="154" t="str">
        <f>'D4 master'!C13</f>
        <v>SQR-SD4I16G3K2SNCB  1x8</v>
      </c>
      <c r="D59" s="154" t="str">
        <f>'D4 master'!D13</f>
        <v>LSR-S4N16G3F10-STE  2x8</v>
      </c>
      <c r="E59" s="11" t="s">
        <v>37</v>
      </c>
      <c r="F59" s="11" t="s">
        <v>55</v>
      </c>
      <c r="G59" s="10" t="s">
        <v>103</v>
      </c>
      <c r="H59" s="73" t="s">
        <v>730</v>
      </c>
      <c r="I59" s="10" t="s">
        <v>88</v>
      </c>
    </row>
    <row r="60" spans="1:9">
      <c r="A60" s="59"/>
      <c r="B60" s="487"/>
      <c r="C60" s="154" t="str">
        <f>'D4 master'!C14</f>
        <v>SQR-SD4I32G3K2SNAB 2x8</v>
      </c>
      <c r="D60" s="154" t="str">
        <f>'D4 master'!D14</f>
        <v>LSR-S4N32G3F10-STE 2x8</v>
      </c>
      <c r="E60" s="11" t="s">
        <v>37</v>
      </c>
      <c r="F60" s="11" t="s">
        <v>55</v>
      </c>
      <c r="G60" s="10" t="s">
        <v>103</v>
      </c>
      <c r="H60" s="73" t="s">
        <v>730</v>
      </c>
      <c r="I60" s="10" t="s">
        <v>102</v>
      </c>
    </row>
    <row r="61" spans="1:9">
      <c r="A61" s="59"/>
      <c r="B61" s="487"/>
      <c r="C61" s="154"/>
      <c r="D61" s="154"/>
      <c r="E61" s="59"/>
      <c r="F61" s="59"/>
      <c r="G61" s="59"/>
      <c r="H61" s="59"/>
      <c r="I61" s="59"/>
    </row>
    <row r="62" spans="1:9">
      <c r="A62" s="59"/>
      <c r="B62" s="487"/>
      <c r="C62" s="154"/>
      <c r="D62" s="154"/>
      <c r="E62" s="59"/>
      <c r="F62" s="59"/>
      <c r="G62" s="59"/>
      <c r="H62" s="59"/>
      <c r="I62" s="59"/>
    </row>
    <row r="63" spans="1:9">
      <c r="A63" s="424" t="s">
        <v>723</v>
      </c>
      <c r="B63" s="486" t="s">
        <v>728</v>
      </c>
      <c r="C63" s="154" t="str">
        <f>'D4 master'!C4</f>
        <v>AQD-SD4U8GN32-SE 1x8   SQR-SD4N8G3K2SNBGB 1x8</v>
      </c>
      <c r="D63" s="154" t="str">
        <f>'D4 master'!D4</f>
        <v>LSR-S4N08GA3S0-STC 1x8</v>
      </c>
      <c r="E63" s="11" t="s">
        <v>37</v>
      </c>
      <c r="F63" s="11" t="s">
        <v>55</v>
      </c>
      <c r="G63" s="10" t="s">
        <v>103</v>
      </c>
      <c r="H63" s="73" t="s">
        <v>93</v>
      </c>
      <c r="I63" s="10" t="s">
        <v>91</v>
      </c>
    </row>
    <row r="64" spans="1:9">
      <c r="A64" s="59"/>
      <c r="B64" s="487"/>
      <c r="C64" s="154" t="str">
        <f>'D4 master'!C6</f>
        <v>AQD-SD4U16GN32-SE 1x8   SQR-SD4N16G3K2SNGB 1x8</v>
      </c>
      <c r="D64" s="154" t="str">
        <f>'D4 master'!D6</f>
        <v>LSR-S4N16G3F10-MMC 2x8</v>
      </c>
      <c r="E64" s="11" t="s">
        <v>37</v>
      </c>
      <c r="F64" s="11" t="s">
        <v>55</v>
      </c>
      <c r="G64" s="10" t="s">
        <v>103</v>
      </c>
      <c r="H64" s="73" t="s">
        <v>93</v>
      </c>
      <c r="I64" s="10" t="s">
        <v>88</v>
      </c>
    </row>
    <row r="65" spans="1:9">
      <c r="A65" s="59"/>
      <c r="B65" s="487"/>
      <c r="C65" s="154" t="str">
        <f>'D4 master'!C7</f>
        <v>SQR-SD4N32G3K2SNAB 2x8</v>
      </c>
      <c r="D65" s="154" t="str">
        <f>'D4 master'!D7</f>
        <v>LSR-S4N32GB3S0-STC 2x8</v>
      </c>
      <c r="E65" s="11" t="s">
        <v>37</v>
      </c>
      <c r="F65" s="11" t="s">
        <v>55</v>
      </c>
      <c r="G65" s="10" t="s">
        <v>103</v>
      </c>
      <c r="H65" s="73" t="s">
        <v>93</v>
      </c>
      <c r="I65" s="10" t="s">
        <v>102</v>
      </c>
    </row>
    <row r="66" spans="1:9">
      <c r="A66" s="59"/>
      <c r="B66" s="487"/>
      <c r="C66" s="154"/>
      <c r="D66" s="154"/>
      <c r="E66" s="59"/>
      <c r="F66" s="59"/>
      <c r="G66" s="59"/>
      <c r="H66" s="59"/>
      <c r="I66" s="59"/>
    </row>
    <row r="67" spans="1:9">
      <c r="A67" s="59"/>
      <c r="B67" s="487"/>
      <c r="C67" s="154"/>
      <c r="D67" s="154"/>
      <c r="E67" s="59"/>
      <c r="F67" s="59"/>
      <c r="G67" s="59"/>
      <c r="H67" s="59"/>
      <c r="I67" s="59"/>
    </row>
    <row r="68" spans="1:9">
      <c r="A68" s="424" t="s">
        <v>724</v>
      </c>
      <c r="B68" s="486" t="s">
        <v>729</v>
      </c>
      <c r="C68" s="154" t="str">
        <f>'D5 master'!B4</f>
        <v>AQD-SD5V8GN48-SC   SQR-SD5N8G5K6SNGPB</v>
      </c>
      <c r="D68" s="154" t="str">
        <f>'D5 master'!C4</f>
        <v>LSR-S5N8G3H10-MMC</v>
      </c>
      <c r="E68" s="11" t="s">
        <v>37</v>
      </c>
      <c r="F68" s="11" t="s">
        <v>137</v>
      </c>
      <c r="G68" s="10" t="s">
        <v>103</v>
      </c>
      <c r="H68" s="73" t="s">
        <v>93</v>
      </c>
      <c r="I68" s="10" t="s">
        <v>91</v>
      </c>
    </row>
    <row r="69" spans="1:9">
      <c r="A69" s="59"/>
      <c r="B69" s="487"/>
      <c r="C69" s="154" t="str">
        <f>'D5 master'!B5</f>
        <v>AQD-SD5V16GN56-HB   SQR-SD5N16G5K6SNPB</v>
      </c>
      <c r="D69" s="154" t="str">
        <f>'D5 master'!C5</f>
        <v>LSR-S5N16G3H10-MMC</v>
      </c>
      <c r="E69" s="11" t="s">
        <v>37</v>
      </c>
      <c r="F69" s="11" t="s">
        <v>137</v>
      </c>
      <c r="G69" s="10" t="s">
        <v>103</v>
      </c>
      <c r="H69" s="73" t="s">
        <v>93</v>
      </c>
      <c r="I69" s="10" t="s">
        <v>88</v>
      </c>
    </row>
    <row r="70" spans="1:9">
      <c r="A70" s="59"/>
      <c r="B70" s="487"/>
      <c r="C70" s="154" t="str">
        <f>'D5 master'!B6</f>
        <v>AQD-SD5V32GN56-HB   SQR-SD5N32G5K6SNPB</v>
      </c>
      <c r="D70" s="154" t="str">
        <f>'D5 master'!C6</f>
        <v>LSR-S5N32G3H10-MMC</v>
      </c>
      <c r="E70" s="11" t="s">
        <v>37</v>
      </c>
      <c r="F70" s="11" t="s">
        <v>137</v>
      </c>
      <c r="G70" s="10" t="s">
        <v>103</v>
      </c>
      <c r="H70" s="73" t="s">
        <v>93</v>
      </c>
      <c r="I70" s="10" t="s">
        <v>102</v>
      </c>
    </row>
    <row r="71" spans="1:9">
      <c r="A71" s="59"/>
      <c r="B71" s="487"/>
      <c r="C71" s="154"/>
      <c r="D71" s="154"/>
      <c r="E71" s="59"/>
      <c r="F71" s="59"/>
      <c r="G71" s="59"/>
      <c r="H71" s="59"/>
      <c r="I71" s="59"/>
    </row>
    <row r="72" spans="1:9">
      <c r="A72" s="59"/>
      <c r="B72" s="487"/>
      <c r="C72" s="154"/>
      <c r="D72" s="154"/>
      <c r="E72" s="59"/>
      <c r="F72" s="59"/>
      <c r="G72" s="59"/>
      <c r="H72" s="59"/>
      <c r="I72" s="59"/>
    </row>
  </sheetData>
  <mergeCells count="14">
    <mergeCell ref="B63:B67"/>
    <mergeCell ref="B68:B72"/>
    <mergeCell ref="B33:B37"/>
    <mergeCell ref="B38:B42"/>
    <mergeCell ref="B43:B47"/>
    <mergeCell ref="B48:B52"/>
    <mergeCell ref="B53:B57"/>
    <mergeCell ref="B58:B62"/>
    <mergeCell ref="B28:B32"/>
    <mergeCell ref="B3:B7"/>
    <mergeCell ref="B8:B12"/>
    <mergeCell ref="B13:B17"/>
    <mergeCell ref="B18:B22"/>
    <mergeCell ref="B23:B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D11CC-B82F-4202-8D40-F8551F393CAB}">
  <dimension ref="A1:I36"/>
  <sheetViews>
    <sheetView workbookViewId="0">
      <selection activeCell="B31" sqref="B31:B36"/>
    </sheetView>
  </sheetViews>
  <sheetFormatPr defaultRowHeight="15"/>
  <cols>
    <col min="1" max="1" width="16.26953125" customWidth="1"/>
    <col min="2" max="2" width="23.1796875" style="340" customWidth="1"/>
    <col min="3" max="3" width="45.54296875" style="340" customWidth="1"/>
    <col min="4" max="4" width="29.453125" style="340" customWidth="1"/>
    <col min="5" max="5" width="7.7265625" customWidth="1"/>
  </cols>
  <sheetData>
    <row r="1" spans="1:9" ht="24.6">
      <c r="A1" s="104" t="str">
        <f>TPC!A1</f>
        <v>DRAM Selection guild 2023 December V1</v>
      </c>
    </row>
    <row r="2" spans="1:9" ht="16.2" customHeight="1"/>
    <row r="3" spans="1:9" ht="15.6">
      <c r="A3" s="457" t="s">
        <v>822</v>
      </c>
      <c r="B3" s="489" t="s">
        <v>854</v>
      </c>
      <c r="C3" s="155" t="str">
        <f>'D4 master'!C3</f>
        <v>SQR-SD4N4G3K2SNPGB  512x16  AQD-SD4U4GN32-SP 512x16</v>
      </c>
      <c r="D3" s="155" t="str">
        <f>'D4 master'!D3</f>
        <v>LSR-S4N04G04S0-STC 512x16</v>
      </c>
      <c r="E3" s="10" t="s">
        <v>90</v>
      </c>
      <c r="F3" s="11" t="s">
        <v>37</v>
      </c>
      <c r="G3" s="11" t="s">
        <v>55</v>
      </c>
      <c r="H3" s="10" t="s">
        <v>103</v>
      </c>
      <c r="I3" s="73" t="s">
        <v>93</v>
      </c>
    </row>
    <row r="4" spans="1:9" ht="15.6">
      <c r="A4" s="458" t="s">
        <v>825</v>
      </c>
      <c r="B4" s="490"/>
      <c r="C4" s="155" t="str">
        <f>'D4 master'!C4</f>
        <v>AQD-SD4U8GN32-SE 1x8   SQR-SD4N8G3K2SNBGB 1x8</v>
      </c>
      <c r="D4" s="155" t="str">
        <f>'D4 master'!D4</f>
        <v>LSR-S4N08GA3S0-STC 1x8</v>
      </c>
      <c r="E4" s="10" t="s">
        <v>91</v>
      </c>
      <c r="F4" s="11" t="s">
        <v>37</v>
      </c>
      <c r="G4" s="11" t="s">
        <v>55</v>
      </c>
      <c r="H4" s="10" t="s">
        <v>103</v>
      </c>
      <c r="I4" s="73" t="s">
        <v>93</v>
      </c>
    </row>
    <row r="5" spans="1:9">
      <c r="A5" s="59"/>
      <c r="B5" s="490"/>
      <c r="C5" s="155" t="str">
        <f>'D4 master'!C5</f>
        <v>AQD-SD4U16GN32-SE 1x8   SQR-SD4N16G3K2SNGB 1x8</v>
      </c>
      <c r="D5" s="155" t="str">
        <f>'D4 master'!D5</f>
        <v>LSR-S4N16GA3S0-STC 1x8</v>
      </c>
      <c r="E5" s="10" t="s">
        <v>88</v>
      </c>
      <c r="F5" s="11" t="s">
        <v>37</v>
      </c>
      <c r="G5" s="11" t="s">
        <v>55</v>
      </c>
      <c r="H5" s="10" t="s">
        <v>103</v>
      </c>
      <c r="I5" s="73" t="s">
        <v>93</v>
      </c>
    </row>
    <row r="6" spans="1:9">
      <c r="A6" s="59"/>
      <c r="B6" s="490"/>
      <c r="C6" s="155" t="s">
        <v>541</v>
      </c>
      <c r="D6" s="155" t="s">
        <v>541</v>
      </c>
      <c r="E6" s="11" t="s">
        <v>102</v>
      </c>
      <c r="F6" s="11" t="s">
        <v>37</v>
      </c>
      <c r="G6" s="11" t="s">
        <v>55</v>
      </c>
      <c r="H6" s="10" t="s">
        <v>103</v>
      </c>
      <c r="I6" s="73" t="s">
        <v>93</v>
      </c>
    </row>
    <row r="7" spans="1:9">
      <c r="A7" s="59"/>
      <c r="B7" s="490"/>
      <c r="C7" s="155" t="str">
        <f>'D4 master'!C18</f>
        <v>AQD-SD4U8GE32-SE 1x8</v>
      </c>
      <c r="D7" s="155" t="str">
        <f>'D4 master'!D18</f>
        <v>LSR-S4E08GA3S0-STC 1x8</v>
      </c>
      <c r="E7" s="10" t="s">
        <v>91</v>
      </c>
      <c r="F7" s="11" t="s">
        <v>225</v>
      </c>
      <c r="G7" s="11" t="s">
        <v>55</v>
      </c>
      <c r="H7" s="10" t="s">
        <v>42</v>
      </c>
      <c r="I7" s="73" t="s">
        <v>93</v>
      </c>
    </row>
    <row r="8" spans="1:9">
      <c r="A8" s="59"/>
      <c r="B8" s="490"/>
      <c r="C8" s="155" t="str">
        <f>'D4 master'!C19</f>
        <v>AQD-SD4U16GE32-SE 1x8</v>
      </c>
      <c r="D8" s="155" t="str">
        <f>'D4 master'!D19</f>
        <v>LSR-S4E16G3F10-STC 1x8</v>
      </c>
      <c r="E8" s="10" t="s">
        <v>88</v>
      </c>
      <c r="F8" s="11" t="s">
        <v>225</v>
      </c>
      <c r="G8" s="11" t="s">
        <v>55</v>
      </c>
      <c r="H8" s="10" t="s">
        <v>42</v>
      </c>
      <c r="I8" s="73" t="s">
        <v>93</v>
      </c>
    </row>
    <row r="9" spans="1:9">
      <c r="A9" s="59"/>
      <c r="B9" s="490"/>
      <c r="C9" s="155" t="s">
        <v>541</v>
      </c>
      <c r="D9" s="155" t="s">
        <v>541</v>
      </c>
      <c r="E9" s="11" t="s">
        <v>102</v>
      </c>
      <c r="F9" s="11" t="s">
        <v>225</v>
      </c>
      <c r="G9" s="11" t="s">
        <v>55</v>
      </c>
      <c r="H9" s="10" t="s">
        <v>42</v>
      </c>
      <c r="I9" s="73" t="s">
        <v>93</v>
      </c>
    </row>
    <row r="10" spans="1:9">
      <c r="A10" s="59"/>
      <c r="B10" s="490"/>
      <c r="C10" s="159" t="s">
        <v>857</v>
      </c>
      <c r="D10" s="155"/>
      <c r="E10" s="59"/>
      <c r="F10" s="59"/>
      <c r="G10" s="59"/>
      <c r="H10" s="59"/>
      <c r="I10" s="59"/>
    </row>
    <row r="11" spans="1:9" ht="15.6">
      <c r="A11" s="457" t="s">
        <v>822</v>
      </c>
      <c r="B11" s="489" t="s">
        <v>855</v>
      </c>
      <c r="C11" s="155" t="str">
        <f>'D4 master'!C3</f>
        <v>SQR-SD4N4G3K2SNPGB  512x16  AQD-SD4U4GN32-SP 512x16</v>
      </c>
      <c r="D11" s="155" t="str">
        <f>'D4 master'!D3</f>
        <v>LSR-S4N04G04S0-STC 512x16</v>
      </c>
      <c r="E11" s="10" t="s">
        <v>90</v>
      </c>
      <c r="F11" s="11" t="s">
        <v>37</v>
      </c>
      <c r="G11" s="11" t="s">
        <v>55</v>
      </c>
      <c r="H11" s="10" t="s">
        <v>103</v>
      </c>
      <c r="I11" s="73" t="s">
        <v>93</v>
      </c>
    </row>
    <row r="12" spans="1:9" ht="15.6">
      <c r="A12" s="458" t="s">
        <v>826</v>
      </c>
      <c r="B12" s="490"/>
      <c r="C12" s="155" t="str">
        <f>'D4 master'!C4</f>
        <v>AQD-SD4U8GN32-SE 1x8   SQR-SD4N8G3K2SNBGB 1x8</v>
      </c>
      <c r="D12" s="155" t="str">
        <f>'D4 master'!D4</f>
        <v>LSR-S4N08GA3S0-STC 1x8</v>
      </c>
      <c r="E12" s="10" t="s">
        <v>91</v>
      </c>
      <c r="F12" s="11" t="s">
        <v>37</v>
      </c>
      <c r="G12" s="11" t="s">
        <v>55</v>
      </c>
      <c r="H12" s="10" t="s">
        <v>103</v>
      </c>
      <c r="I12" s="73" t="s">
        <v>93</v>
      </c>
    </row>
    <row r="13" spans="1:9">
      <c r="A13" s="59"/>
      <c r="B13" s="490"/>
      <c r="C13" s="155" t="str">
        <f>'D4 master'!C5</f>
        <v>AQD-SD4U16GN32-SE 1x8   SQR-SD4N16G3K2SNGB 1x8</v>
      </c>
      <c r="D13" s="155" t="str">
        <f>'D4 master'!D5</f>
        <v>LSR-S4N16GA3S0-STC 1x8</v>
      </c>
      <c r="E13" s="10" t="s">
        <v>88</v>
      </c>
      <c r="F13" s="11" t="s">
        <v>37</v>
      </c>
      <c r="G13" s="11" t="s">
        <v>55</v>
      </c>
      <c r="H13" s="10" t="s">
        <v>103</v>
      </c>
      <c r="I13" s="73" t="s">
        <v>93</v>
      </c>
    </row>
    <row r="14" spans="1:9">
      <c r="A14" s="59"/>
      <c r="B14" s="490"/>
      <c r="C14" s="155" t="str">
        <f>'D4 master'!C7</f>
        <v>SQR-SD4N32G3K2SNAB 2x8</v>
      </c>
      <c r="D14" s="155" t="str">
        <f>'D4 master'!D7</f>
        <v>LSR-S4N32GB3S0-STC 2x8</v>
      </c>
      <c r="E14" s="11" t="s">
        <v>102</v>
      </c>
      <c r="F14" s="11" t="s">
        <v>37</v>
      </c>
      <c r="G14" s="11" t="s">
        <v>55</v>
      </c>
      <c r="H14" s="10" t="s">
        <v>103</v>
      </c>
      <c r="I14" s="73" t="s">
        <v>93</v>
      </c>
    </row>
    <row r="15" spans="1:9">
      <c r="A15" s="59"/>
      <c r="B15" s="490"/>
      <c r="C15" s="155"/>
      <c r="D15" s="155"/>
      <c r="E15" s="59"/>
      <c r="F15" s="59"/>
      <c r="G15" s="59"/>
      <c r="H15" s="59"/>
      <c r="I15" s="59"/>
    </row>
    <row r="16" spans="1:9">
      <c r="A16" s="59"/>
      <c r="B16" s="490"/>
      <c r="C16" s="155"/>
      <c r="D16" s="155"/>
      <c r="E16" s="59"/>
      <c r="F16" s="59"/>
      <c r="G16" s="59"/>
      <c r="H16" s="59"/>
      <c r="I16" s="59"/>
    </row>
    <row r="17" spans="1:9" ht="15.6">
      <c r="A17" s="457" t="s">
        <v>822</v>
      </c>
      <c r="B17" s="489" t="s">
        <v>856</v>
      </c>
      <c r="C17" s="155" t="str">
        <f>'D4 master'!C3</f>
        <v>SQR-SD4N4G3K2SNPGB  512x16  AQD-SD4U4GN32-SP 512x16</v>
      </c>
      <c r="D17" s="155" t="str">
        <f>'D4 master'!D3</f>
        <v>LSR-S4N04G04S0-STC 512x16</v>
      </c>
      <c r="E17" s="10" t="s">
        <v>90</v>
      </c>
      <c r="F17" s="11" t="s">
        <v>37</v>
      </c>
      <c r="G17" s="11" t="s">
        <v>55</v>
      </c>
      <c r="H17" s="10" t="s">
        <v>103</v>
      </c>
      <c r="I17" s="73" t="s">
        <v>93</v>
      </c>
    </row>
    <row r="18" spans="1:9" ht="15.6">
      <c r="A18" s="458" t="s">
        <v>827</v>
      </c>
      <c r="B18" s="490"/>
      <c r="C18" s="155" t="str">
        <f>'D4 master'!C4</f>
        <v>AQD-SD4U8GN32-SE 1x8   SQR-SD4N8G3K2SNBGB 1x8</v>
      </c>
      <c r="D18" s="155" t="str">
        <f>'D4 master'!D4</f>
        <v>LSR-S4N08GA3S0-STC 1x8</v>
      </c>
      <c r="E18" s="10" t="s">
        <v>91</v>
      </c>
      <c r="F18" s="11" t="s">
        <v>37</v>
      </c>
      <c r="G18" s="11" t="s">
        <v>55</v>
      </c>
      <c r="H18" s="10" t="s">
        <v>103</v>
      </c>
      <c r="I18" s="73" t="s">
        <v>93</v>
      </c>
    </row>
    <row r="19" spans="1:9">
      <c r="A19" s="59"/>
      <c r="B19" s="490"/>
      <c r="C19" s="155" t="str">
        <f>'D4 master'!C5</f>
        <v>AQD-SD4U16GN32-SE 1x8   SQR-SD4N16G3K2SNGB 1x8</v>
      </c>
      <c r="D19" s="155" t="str">
        <f>'D4 master'!D5</f>
        <v>LSR-S4N16GA3S0-STC 1x8</v>
      </c>
      <c r="E19" s="10" t="s">
        <v>88</v>
      </c>
      <c r="F19" s="11" t="s">
        <v>37</v>
      </c>
      <c r="G19" s="11" t="s">
        <v>55</v>
      </c>
      <c r="H19" s="10" t="s">
        <v>103</v>
      </c>
      <c r="I19" s="73" t="s">
        <v>93</v>
      </c>
    </row>
    <row r="20" spans="1:9">
      <c r="A20" s="59"/>
      <c r="B20" s="490"/>
      <c r="C20" s="155" t="str">
        <f>'D4 master'!C7</f>
        <v>SQR-SD4N32G3K2SNAB 2x8</v>
      </c>
      <c r="D20" s="155" t="str">
        <f>'D4 master'!D7</f>
        <v>LSR-S4N32GB3S0-STC 2x8</v>
      </c>
      <c r="E20" s="11" t="s">
        <v>102</v>
      </c>
      <c r="F20" s="11" t="s">
        <v>37</v>
      </c>
      <c r="G20" s="11" t="s">
        <v>55</v>
      </c>
      <c r="H20" s="10" t="s">
        <v>103</v>
      </c>
      <c r="I20" s="73" t="s">
        <v>93</v>
      </c>
    </row>
    <row r="21" spans="1:9">
      <c r="A21" s="59"/>
      <c r="B21" s="490"/>
      <c r="C21" s="155" t="str">
        <f>'D4 master'!C18</f>
        <v>AQD-SD4U8GE32-SE 1x8</v>
      </c>
      <c r="D21" s="155" t="str">
        <f>'D4 master'!D18</f>
        <v>LSR-S4E08GA3S0-STC 1x8</v>
      </c>
      <c r="E21" s="10" t="s">
        <v>91</v>
      </c>
      <c r="F21" s="11" t="s">
        <v>225</v>
      </c>
      <c r="G21" s="11" t="s">
        <v>55</v>
      </c>
      <c r="H21" s="10" t="s">
        <v>42</v>
      </c>
      <c r="I21" s="73" t="s">
        <v>93</v>
      </c>
    </row>
    <row r="22" spans="1:9">
      <c r="A22" s="59"/>
      <c r="B22" s="490"/>
      <c r="C22" s="155" t="str">
        <f>'D4 master'!C19</f>
        <v>AQD-SD4U16GE32-SE 1x8</v>
      </c>
      <c r="D22" s="155" t="str">
        <f>'D4 master'!D19</f>
        <v>LSR-S4E16G3F10-STC 1x8</v>
      </c>
      <c r="E22" s="10" t="s">
        <v>88</v>
      </c>
      <c r="F22" s="11" t="s">
        <v>225</v>
      </c>
      <c r="G22" s="11" t="s">
        <v>55</v>
      </c>
      <c r="H22" s="10" t="s">
        <v>42</v>
      </c>
      <c r="I22" s="73" t="s">
        <v>93</v>
      </c>
    </row>
    <row r="23" spans="1:9">
      <c r="A23" s="59"/>
      <c r="B23" s="490"/>
      <c r="C23" s="155" t="str">
        <f>'D4 master'!C21</f>
        <v>SQR-SD4N32G3K2SEAB 2x8</v>
      </c>
      <c r="D23" s="155" t="str">
        <f>'D4 master'!D21</f>
        <v>LSR-S4E32G3F10-MTC 2x8</v>
      </c>
      <c r="E23" s="11" t="s">
        <v>102</v>
      </c>
      <c r="F23" s="11" t="s">
        <v>225</v>
      </c>
      <c r="G23" s="11" t="s">
        <v>55</v>
      </c>
      <c r="H23" s="10" t="s">
        <v>42</v>
      </c>
      <c r="I23" s="73" t="s">
        <v>93</v>
      </c>
    </row>
    <row r="24" spans="1:9">
      <c r="A24" s="59"/>
      <c r="B24" s="490"/>
      <c r="C24" s="159" t="s">
        <v>857</v>
      </c>
      <c r="D24" s="155"/>
      <c r="E24" s="59"/>
      <c r="F24" s="59"/>
      <c r="G24" s="59"/>
      <c r="H24" s="59"/>
      <c r="I24" s="59"/>
    </row>
    <row r="25" spans="1:9" ht="15.6">
      <c r="A25" s="457" t="s">
        <v>822</v>
      </c>
      <c r="B25" s="489" t="s">
        <v>853</v>
      </c>
      <c r="C25" s="155" t="str">
        <f>'D4 master'!C3</f>
        <v>SQR-SD4N4G3K2SNPGB  512x16  AQD-SD4U4GN32-SP 512x16</v>
      </c>
      <c r="D25" s="155" t="str">
        <f>'D4 master'!D3</f>
        <v>LSR-S4N04G04S0-STC 512x16</v>
      </c>
      <c r="E25" s="10" t="s">
        <v>90</v>
      </c>
      <c r="F25" s="11" t="s">
        <v>37</v>
      </c>
      <c r="G25" s="11" t="s">
        <v>55</v>
      </c>
      <c r="H25" s="10" t="s">
        <v>103</v>
      </c>
      <c r="I25" s="73" t="s">
        <v>93</v>
      </c>
    </row>
    <row r="26" spans="1:9" ht="15.6">
      <c r="A26" s="458" t="s">
        <v>824</v>
      </c>
      <c r="B26" s="490"/>
      <c r="C26" s="155" t="str">
        <f>'D4 master'!C4</f>
        <v>AQD-SD4U8GN32-SE 1x8   SQR-SD4N8G3K2SNBGB 1x8</v>
      </c>
      <c r="D26" s="155" t="str">
        <f>'D4 master'!D4</f>
        <v>LSR-S4N08GA3S0-STC 1x8</v>
      </c>
      <c r="E26" s="10" t="s">
        <v>91</v>
      </c>
      <c r="F26" s="11" t="s">
        <v>37</v>
      </c>
      <c r="G26" s="11" t="s">
        <v>55</v>
      </c>
      <c r="H26" s="10" t="s">
        <v>103</v>
      </c>
      <c r="I26" s="73" t="s">
        <v>93</v>
      </c>
    </row>
    <row r="27" spans="1:9">
      <c r="A27" s="59"/>
      <c r="B27" s="490"/>
      <c r="C27" s="155" t="str">
        <f>'D4 master'!C5</f>
        <v>AQD-SD4U16GN32-SE 1x8   SQR-SD4N16G3K2SNGB 1x8</v>
      </c>
      <c r="D27" s="155" t="str">
        <f>'D4 master'!D5</f>
        <v>LSR-S4N16GA3S0-STC 1x8</v>
      </c>
      <c r="E27" s="10" t="s">
        <v>88</v>
      </c>
      <c r="F27" s="11" t="s">
        <v>37</v>
      </c>
      <c r="G27" s="11" t="s">
        <v>55</v>
      </c>
      <c r="H27" s="10" t="s">
        <v>103</v>
      </c>
      <c r="I27" s="73" t="s">
        <v>93</v>
      </c>
    </row>
    <row r="28" spans="1:9">
      <c r="A28" s="59"/>
      <c r="B28" s="490"/>
      <c r="C28" s="155" t="s">
        <v>541</v>
      </c>
      <c r="D28" s="155" t="s">
        <v>541</v>
      </c>
      <c r="E28" s="11" t="s">
        <v>102</v>
      </c>
      <c r="F28" s="11" t="s">
        <v>37</v>
      </c>
      <c r="G28" s="11" t="s">
        <v>55</v>
      </c>
      <c r="H28" s="10" t="s">
        <v>103</v>
      </c>
      <c r="I28" s="73" t="s">
        <v>93</v>
      </c>
    </row>
    <row r="29" spans="1:9">
      <c r="A29" s="59"/>
      <c r="B29" s="490"/>
      <c r="C29" s="155"/>
      <c r="D29" s="155"/>
      <c r="E29" s="59"/>
      <c r="F29" s="59"/>
      <c r="G29" s="59"/>
      <c r="H29" s="59"/>
      <c r="I29" s="59"/>
    </row>
    <row r="30" spans="1:9">
      <c r="A30" s="59"/>
      <c r="B30" s="490"/>
      <c r="C30" s="155"/>
      <c r="D30" s="155"/>
      <c r="E30" s="59"/>
      <c r="F30" s="59"/>
      <c r="G30" s="59"/>
      <c r="H30" s="59"/>
      <c r="I30" s="59"/>
    </row>
    <row r="31" spans="1:9" ht="15.6">
      <c r="A31" s="457" t="s">
        <v>821</v>
      </c>
      <c r="B31" s="489" t="s">
        <v>871</v>
      </c>
      <c r="C31" s="155" t="str">
        <f>'D3 master'!C3</f>
        <v>SQR-SD3N2G1K6MNFKB  256x8</v>
      </c>
      <c r="D31" s="155"/>
      <c r="E31" s="10" t="s">
        <v>109</v>
      </c>
      <c r="F31" s="11" t="s">
        <v>37</v>
      </c>
      <c r="G31" s="11" t="s">
        <v>96</v>
      </c>
      <c r="H31" s="10" t="s">
        <v>103</v>
      </c>
      <c r="I31" s="73" t="s">
        <v>93</v>
      </c>
    </row>
    <row r="32" spans="1:9" ht="15.6">
      <c r="A32" s="458" t="s">
        <v>823</v>
      </c>
      <c r="B32" s="490"/>
      <c r="C32" s="155" t="str">
        <f>'D3 master'!C5</f>
        <v>AQD-SD3L4GN16-SQ  256x8</v>
      </c>
      <c r="D32" s="155"/>
      <c r="E32" s="10" t="s">
        <v>90</v>
      </c>
      <c r="F32" s="11" t="s">
        <v>37</v>
      </c>
      <c r="G32" s="11" t="s">
        <v>96</v>
      </c>
      <c r="H32" s="10" t="s">
        <v>103</v>
      </c>
      <c r="I32" s="73" t="s">
        <v>93</v>
      </c>
    </row>
    <row r="33" spans="1:9">
      <c r="A33" s="59"/>
      <c r="B33" s="490"/>
      <c r="C33" s="155"/>
      <c r="D33" s="155"/>
      <c r="E33" s="10"/>
      <c r="F33" s="11"/>
      <c r="G33" s="11"/>
      <c r="H33" s="10"/>
      <c r="I33" s="73"/>
    </row>
    <row r="34" spans="1:9">
      <c r="A34" s="59"/>
      <c r="B34" s="490"/>
      <c r="C34" s="155"/>
      <c r="D34" s="155"/>
      <c r="E34" s="11"/>
      <c r="F34" s="11"/>
      <c r="G34" s="11"/>
      <c r="H34" s="10"/>
      <c r="I34" s="73"/>
    </row>
    <row r="35" spans="1:9">
      <c r="A35" s="59"/>
      <c r="B35" s="490"/>
      <c r="C35" s="155"/>
      <c r="D35" s="155"/>
      <c r="E35" s="59"/>
      <c r="F35" s="59"/>
      <c r="G35" s="59"/>
      <c r="H35" s="59"/>
      <c r="I35" s="59"/>
    </row>
    <row r="36" spans="1:9">
      <c r="A36" s="59"/>
      <c r="B36" s="490"/>
      <c r="C36" s="155"/>
      <c r="D36" s="155"/>
      <c r="E36" s="59"/>
      <c r="F36" s="59"/>
      <c r="G36" s="59"/>
      <c r="H36" s="59"/>
      <c r="I36" s="59"/>
    </row>
  </sheetData>
  <mergeCells count="5">
    <mergeCell ref="B25:B30"/>
    <mergeCell ref="B17:B24"/>
    <mergeCell ref="B3:B10"/>
    <mergeCell ref="B11:B16"/>
    <mergeCell ref="B31:B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9F16-0A31-42F0-BD38-354EA253E38E}">
  <dimension ref="A1:I90"/>
  <sheetViews>
    <sheetView workbookViewId="0">
      <selection activeCell="C71" sqref="C71"/>
    </sheetView>
  </sheetViews>
  <sheetFormatPr defaultRowHeight="15"/>
  <cols>
    <col min="1" max="1" width="16.08984375" customWidth="1"/>
    <col min="2" max="2" width="25.6328125" style="340" customWidth="1"/>
    <col min="3" max="3" width="40" style="340" customWidth="1"/>
    <col min="4" max="4" width="25.7265625" style="340" customWidth="1"/>
  </cols>
  <sheetData>
    <row r="1" spans="1:9" ht="24.6">
      <c r="A1" s="104" t="str">
        <f>TPC!A1</f>
        <v>DRAM Selection guild 2023 December V1</v>
      </c>
    </row>
    <row r="3" spans="1:9" ht="15.6" customHeight="1">
      <c r="A3" s="459" t="s">
        <v>809</v>
      </c>
      <c r="B3" s="489" t="s">
        <v>849</v>
      </c>
      <c r="C3" s="155" t="str">
        <f>'D5 master'!B22</f>
        <v>AQD-D5V8GN56-HC   SQR-UD5N8G5K6SNGPB</v>
      </c>
      <c r="D3" s="155" t="str">
        <f>'D5 master'!C22</f>
        <v xml:space="preserve">LSR-D5N8G4H10-MMC </v>
      </c>
      <c r="E3" s="97" t="s">
        <v>91</v>
      </c>
      <c r="F3" s="275" t="s">
        <v>222</v>
      </c>
      <c r="G3" s="224" t="s">
        <v>137</v>
      </c>
      <c r="H3" s="225" t="s">
        <v>103</v>
      </c>
      <c r="I3" s="276" t="s">
        <v>93</v>
      </c>
    </row>
    <row r="4" spans="1:9" ht="15.6" customHeight="1">
      <c r="A4" s="460" t="s">
        <v>828</v>
      </c>
      <c r="B4" s="490"/>
      <c r="C4" s="155" t="str">
        <f>'D5 master'!B23</f>
        <v>AQD-D5V16GN56-HB  SQR-UD5N16G5K6SNPB</v>
      </c>
      <c r="D4" s="155" t="str">
        <f>'D5 master'!C23</f>
        <v xml:space="preserve">LSR-D5N16G3H10-MMC  </v>
      </c>
      <c r="E4" s="97" t="s">
        <v>88</v>
      </c>
      <c r="F4" s="275" t="s">
        <v>222</v>
      </c>
      <c r="G4" s="224" t="s">
        <v>137</v>
      </c>
      <c r="H4" s="225" t="s">
        <v>103</v>
      </c>
      <c r="I4" s="276" t="s">
        <v>93</v>
      </c>
    </row>
    <row r="5" spans="1:9" ht="15.6" customHeight="1">
      <c r="A5" s="59"/>
      <c r="B5" s="490"/>
      <c r="C5" s="155" t="str">
        <f>'D5 master'!B24</f>
        <v>AQD-D5V32GN56-HB   SQR-UD5N32G5K6SNPB</v>
      </c>
      <c r="D5" s="155" t="str">
        <f>'D5 master'!C24</f>
        <v xml:space="preserve">LSR-D5N32G3H10-MMC </v>
      </c>
      <c r="E5" s="97" t="s">
        <v>102</v>
      </c>
      <c r="F5" s="275" t="s">
        <v>222</v>
      </c>
      <c r="G5" s="224" t="s">
        <v>137</v>
      </c>
      <c r="H5" s="225" t="s">
        <v>103</v>
      </c>
      <c r="I5" s="226" t="s">
        <v>93</v>
      </c>
    </row>
    <row r="6" spans="1:9" ht="15.6" customHeight="1">
      <c r="A6" s="59"/>
      <c r="B6" s="490"/>
      <c r="C6" s="155" t="s">
        <v>148</v>
      </c>
      <c r="D6" s="155" t="s">
        <v>148</v>
      </c>
      <c r="E6" s="97" t="s">
        <v>91</v>
      </c>
      <c r="F6" s="275" t="s">
        <v>226</v>
      </c>
      <c r="G6" s="224" t="s">
        <v>137</v>
      </c>
      <c r="H6" s="275" t="s">
        <v>42</v>
      </c>
      <c r="I6" s="276" t="s">
        <v>93</v>
      </c>
    </row>
    <row r="7" spans="1:9" ht="15.6" customHeight="1">
      <c r="A7" s="59"/>
      <c r="B7" s="490"/>
      <c r="C7" s="155" t="str">
        <f>'D5 master'!B32</f>
        <v>SQR-UD5N16G4K8SEBB   AQD-D5V16GE48-SB</v>
      </c>
      <c r="D7" s="155" t="str">
        <f>'D5 master'!C32</f>
        <v>LSR-D5E16GB3T0-STC</v>
      </c>
      <c r="E7" s="97" t="s">
        <v>88</v>
      </c>
      <c r="F7" s="275" t="s">
        <v>226</v>
      </c>
      <c r="G7" s="224" t="s">
        <v>137</v>
      </c>
      <c r="H7" s="154" t="s">
        <v>42</v>
      </c>
      <c r="I7" s="219" t="s">
        <v>93</v>
      </c>
    </row>
    <row r="8" spans="1:9" ht="15.6" customHeight="1">
      <c r="A8" s="59"/>
      <c r="B8" s="490"/>
      <c r="C8" s="155" t="str">
        <f>'D5 master'!B33</f>
        <v>SQR-UD5N32G5K6SEPB   AQD-D5V32GE48-SB</v>
      </c>
      <c r="D8" s="155" t="str">
        <f>'D5 master'!C33</f>
        <v>LSR-D5E32GB3T0-STC</v>
      </c>
      <c r="E8" s="97" t="s">
        <v>102</v>
      </c>
      <c r="F8" s="275" t="s">
        <v>226</v>
      </c>
      <c r="G8" s="224" t="s">
        <v>137</v>
      </c>
      <c r="H8" s="154" t="s">
        <v>42</v>
      </c>
      <c r="I8" s="219" t="s">
        <v>93</v>
      </c>
    </row>
    <row r="9" spans="1:9" ht="15.6" customHeight="1">
      <c r="A9" s="59"/>
      <c r="B9" s="490"/>
      <c r="C9" s="159" t="s">
        <v>850</v>
      </c>
      <c r="D9" s="155"/>
      <c r="E9" s="59"/>
      <c r="F9" s="59"/>
      <c r="G9" s="59"/>
      <c r="H9" s="59"/>
      <c r="I9" s="59"/>
    </row>
    <row r="10" spans="1:9" ht="15.6">
      <c r="A10" s="459" t="s">
        <v>809</v>
      </c>
      <c r="B10" s="489" t="s">
        <v>849</v>
      </c>
      <c r="C10" s="155" t="str">
        <f>'D5 master'!B22</f>
        <v>AQD-D5V8GN56-HC   SQR-UD5N8G5K6SNGPB</v>
      </c>
      <c r="D10" s="155" t="str">
        <f>'D5 master'!C22</f>
        <v xml:space="preserve">LSR-D5N8G4H10-MMC </v>
      </c>
      <c r="E10" s="97" t="s">
        <v>91</v>
      </c>
      <c r="F10" s="275" t="s">
        <v>222</v>
      </c>
      <c r="G10" s="224" t="s">
        <v>137</v>
      </c>
      <c r="H10" s="225" t="s">
        <v>103</v>
      </c>
      <c r="I10" s="276" t="s">
        <v>93</v>
      </c>
    </row>
    <row r="11" spans="1:9" ht="15.6">
      <c r="A11" s="460" t="s">
        <v>829</v>
      </c>
      <c r="B11" s="490"/>
      <c r="C11" s="155" t="str">
        <f>'D5 master'!B23</f>
        <v>AQD-D5V16GN56-HB  SQR-UD5N16G5K6SNPB</v>
      </c>
      <c r="D11" s="155" t="str">
        <f>'D5 master'!C23</f>
        <v xml:space="preserve">LSR-D5N16G3H10-MMC  </v>
      </c>
      <c r="E11" s="97" t="s">
        <v>88</v>
      </c>
      <c r="F11" s="275" t="s">
        <v>222</v>
      </c>
      <c r="G11" s="224" t="s">
        <v>137</v>
      </c>
      <c r="H11" s="225" t="s">
        <v>103</v>
      </c>
      <c r="I11" s="276" t="s">
        <v>93</v>
      </c>
    </row>
    <row r="12" spans="1:9" ht="15.6">
      <c r="A12" s="59"/>
      <c r="B12" s="490"/>
      <c r="C12" s="155" t="str">
        <f>'D5 master'!B24</f>
        <v>AQD-D5V32GN56-HB   SQR-UD5N32G5K6SNPB</v>
      </c>
      <c r="D12" s="155" t="str">
        <f>'D5 master'!C24</f>
        <v xml:space="preserve">LSR-D5N32G3H10-MMC </v>
      </c>
      <c r="E12" s="97" t="s">
        <v>102</v>
      </c>
      <c r="F12" s="275" t="s">
        <v>222</v>
      </c>
      <c r="G12" s="224" t="s">
        <v>137</v>
      </c>
      <c r="H12" s="225" t="s">
        <v>103</v>
      </c>
      <c r="I12" s="226" t="s">
        <v>93</v>
      </c>
    </row>
    <row r="13" spans="1:9">
      <c r="A13" s="59"/>
      <c r="B13" s="490"/>
      <c r="C13" s="155"/>
      <c r="D13" s="155"/>
      <c r="E13" s="59"/>
      <c r="F13" s="59"/>
      <c r="G13" s="59"/>
      <c r="H13" s="59"/>
      <c r="I13" s="59"/>
    </row>
    <row r="14" spans="1:9" ht="15.6">
      <c r="A14" s="459" t="s">
        <v>809</v>
      </c>
      <c r="B14" s="489" t="s">
        <v>832</v>
      </c>
      <c r="C14" s="155" t="str">
        <f>'D4 master'!C30</f>
        <v>AQD-D4U4GN32-SP 512x16   SQR-UD4N4G3K2SNPGB 512x16</v>
      </c>
      <c r="D14" s="155" t="str">
        <f>'D4 master'!D30</f>
        <v>LSR-D4N04G3D10-MMC 512x16</v>
      </c>
      <c r="E14" s="97" t="s">
        <v>90</v>
      </c>
      <c r="F14" s="275" t="s">
        <v>222</v>
      </c>
      <c r="G14" s="224" t="s">
        <v>55</v>
      </c>
      <c r="H14" s="225" t="s">
        <v>103</v>
      </c>
      <c r="I14" s="276" t="s">
        <v>93</v>
      </c>
    </row>
    <row r="15" spans="1:9" ht="15.6">
      <c r="A15" s="460" t="s">
        <v>811</v>
      </c>
      <c r="B15" s="490"/>
      <c r="C15" s="155" t="str">
        <f>'D4 master'!C31</f>
        <v>AQD-D4U8GN32-SE 1x8   SQR-UD4N8G3K2SNBGB 1x8</v>
      </c>
      <c r="D15" s="155" t="str">
        <f>'D4 master'!D31</f>
        <v>LSR-D4N08GA3S0-STC 1x8</v>
      </c>
      <c r="E15" s="97" t="s">
        <v>91</v>
      </c>
      <c r="F15" s="275" t="s">
        <v>222</v>
      </c>
      <c r="G15" s="224" t="s">
        <v>55</v>
      </c>
      <c r="H15" s="225" t="s">
        <v>103</v>
      </c>
      <c r="I15" s="276" t="s">
        <v>93</v>
      </c>
    </row>
    <row r="16" spans="1:9" ht="15.6">
      <c r="A16" s="59"/>
      <c r="B16" s="490"/>
      <c r="C16" s="155" t="str">
        <f>'D4 master'!C32</f>
        <v>AQD-D4U16GN32-SE 1x8   SQR-UD4N16G3K2SNGB 1x8</v>
      </c>
      <c r="D16" s="155" t="str">
        <f>'D4 master'!D32</f>
        <v>LSR-D4N16GA3S0-STC 1x8</v>
      </c>
      <c r="E16" s="97" t="s">
        <v>88</v>
      </c>
      <c r="F16" s="275" t="s">
        <v>222</v>
      </c>
      <c r="G16" s="224" t="s">
        <v>55</v>
      </c>
      <c r="H16" s="225" t="s">
        <v>103</v>
      </c>
      <c r="I16" s="276" t="s">
        <v>93</v>
      </c>
    </row>
    <row r="17" spans="1:9" ht="15.6">
      <c r="A17" s="59"/>
      <c r="B17" s="490"/>
      <c r="C17" s="155" t="str">
        <f>'D4 master'!C34</f>
        <v>AQD-D4U32GN32-SB 2x8</v>
      </c>
      <c r="D17" s="155" t="str">
        <f>'D4 master'!D34</f>
        <v>LSR-D4N32GB3S0-STC 2x8</v>
      </c>
      <c r="E17" s="97" t="s">
        <v>102</v>
      </c>
      <c r="F17" s="275" t="s">
        <v>222</v>
      </c>
      <c r="G17" s="224" t="s">
        <v>55</v>
      </c>
      <c r="H17" s="225" t="s">
        <v>103</v>
      </c>
      <c r="I17" s="226" t="s">
        <v>93</v>
      </c>
    </row>
    <row r="18" spans="1:9" ht="15.6">
      <c r="A18" s="59"/>
      <c r="B18" s="490"/>
      <c r="C18" s="155" t="str">
        <f>'D4 master'!C44</f>
        <v>AQD-D4U8GE32-SE 1x8</v>
      </c>
      <c r="D18" s="155" t="str">
        <f>'D4 master'!D44</f>
        <v>LSR-D4E08GA3S0-STC 1x8</v>
      </c>
      <c r="E18" s="97" t="s">
        <v>91</v>
      </c>
      <c r="F18" s="275" t="s">
        <v>226</v>
      </c>
      <c r="G18" s="275" t="s">
        <v>41</v>
      </c>
      <c r="H18" s="275" t="s">
        <v>42</v>
      </c>
      <c r="I18" s="276" t="s">
        <v>93</v>
      </c>
    </row>
    <row r="19" spans="1:9" ht="15.6">
      <c r="A19" s="59"/>
      <c r="B19" s="490"/>
      <c r="C19" s="155" t="str">
        <f>'D4 master'!C45</f>
        <v>SQR-UD4N16G3K2SECB 1x8</v>
      </c>
      <c r="D19" s="155" t="str">
        <f>'D4 master'!D45</f>
        <v>LSR-D4E16GA3S0-STC 1x8</v>
      </c>
      <c r="E19" s="97" t="s">
        <v>88</v>
      </c>
      <c r="F19" s="275" t="s">
        <v>226</v>
      </c>
      <c r="G19" s="275" t="s">
        <v>41</v>
      </c>
      <c r="H19" s="154" t="s">
        <v>42</v>
      </c>
      <c r="I19" s="219" t="s">
        <v>93</v>
      </c>
    </row>
    <row r="20" spans="1:9" ht="15.6">
      <c r="A20" s="59"/>
      <c r="B20" s="490"/>
      <c r="C20" s="155" t="str">
        <f>'D4 master'!C47</f>
        <v>SQR-UD4N32G3K2SEAB 2x8</v>
      </c>
      <c r="D20" s="155" t="str">
        <f>'D4 master'!D47</f>
        <v>LSR-D4E32GB3S0-STC 2x8</v>
      </c>
      <c r="E20" s="97" t="s">
        <v>102</v>
      </c>
      <c r="F20" s="275" t="s">
        <v>226</v>
      </c>
      <c r="G20" s="275" t="s">
        <v>41</v>
      </c>
      <c r="H20" s="154" t="s">
        <v>42</v>
      </c>
      <c r="I20" s="219" t="s">
        <v>93</v>
      </c>
    </row>
    <row r="21" spans="1:9">
      <c r="A21" s="59"/>
      <c r="B21" s="490"/>
      <c r="C21" s="159" t="s">
        <v>842</v>
      </c>
      <c r="D21" s="155"/>
      <c r="E21" s="59"/>
      <c r="F21" s="59"/>
      <c r="G21" s="59"/>
      <c r="H21" s="59"/>
      <c r="I21" s="59"/>
    </row>
    <row r="22" spans="1:9" ht="15.6">
      <c r="A22" s="459" t="s">
        <v>809</v>
      </c>
      <c r="B22" s="489" t="s">
        <v>834</v>
      </c>
      <c r="C22" s="155" t="str">
        <f>'D4 master'!C30</f>
        <v>AQD-D4U4GN32-SP 512x16   SQR-UD4N4G3K2SNPGB 512x16</v>
      </c>
      <c r="D22" s="155" t="str">
        <f>'D4 master'!D30</f>
        <v>LSR-D4N04G3D10-MMC 512x16</v>
      </c>
      <c r="E22" s="97" t="s">
        <v>90</v>
      </c>
      <c r="F22" s="275" t="s">
        <v>222</v>
      </c>
      <c r="G22" s="224" t="s">
        <v>55</v>
      </c>
      <c r="H22" s="225" t="s">
        <v>103</v>
      </c>
      <c r="I22" s="276" t="s">
        <v>93</v>
      </c>
    </row>
    <row r="23" spans="1:9" ht="15.6">
      <c r="A23" s="460" t="s">
        <v>814</v>
      </c>
      <c r="B23" s="490"/>
      <c r="C23" s="155" t="str">
        <f>'D4 master'!C31</f>
        <v>AQD-D4U8GN32-SE 1x8   SQR-UD4N8G3K2SNBGB 1x8</v>
      </c>
      <c r="D23" s="155" t="str">
        <f>'D4 master'!D31</f>
        <v>LSR-D4N08GA3S0-STC 1x8</v>
      </c>
      <c r="E23" s="97" t="s">
        <v>91</v>
      </c>
      <c r="F23" s="275" t="s">
        <v>222</v>
      </c>
      <c r="G23" s="224" t="s">
        <v>55</v>
      </c>
      <c r="H23" s="225" t="s">
        <v>103</v>
      </c>
      <c r="I23" s="276" t="s">
        <v>93</v>
      </c>
    </row>
    <row r="24" spans="1:9" ht="15.6">
      <c r="A24" s="59"/>
      <c r="B24" s="490"/>
      <c r="C24" s="155" t="str">
        <f>'D4 master'!C32</f>
        <v>AQD-D4U16GN32-SE 1x8   SQR-UD4N16G3K2SNGB 1x8</v>
      </c>
      <c r="D24" s="155" t="str">
        <f>'D4 master'!D32</f>
        <v>LSR-D4N16GA3S0-STC 1x8</v>
      </c>
      <c r="E24" s="97" t="s">
        <v>88</v>
      </c>
      <c r="F24" s="275" t="s">
        <v>222</v>
      </c>
      <c r="G24" s="224" t="s">
        <v>55</v>
      </c>
      <c r="H24" s="225" t="s">
        <v>103</v>
      </c>
      <c r="I24" s="276" t="s">
        <v>93</v>
      </c>
    </row>
    <row r="25" spans="1:9" ht="15.6">
      <c r="A25" s="59"/>
      <c r="B25" s="490"/>
      <c r="C25" s="155" t="str">
        <f>'D4 master'!C34</f>
        <v>AQD-D4U32GN32-SB 2x8</v>
      </c>
      <c r="D25" s="155" t="str">
        <f>'D4 master'!D34</f>
        <v>LSR-D4N32GB3S0-STC 2x8</v>
      </c>
      <c r="E25" s="97" t="s">
        <v>102</v>
      </c>
      <c r="F25" s="275" t="s">
        <v>222</v>
      </c>
      <c r="G25" s="224" t="s">
        <v>55</v>
      </c>
      <c r="H25" s="225" t="s">
        <v>103</v>
      </c>
      <c r="I25" s="226" t="s">
        <v>93</v>
      </c>
    </row>
    <row r="26" spans="1:9">
      <c r="A26" s="59"/>
      <c r="B26" s="490"/>
      <c r="C26" s="155"/>
      <c r="D26" s="155"/>
      <c r="E26" s="59"/>
      <c r="F26" s="59"/>
      <c r="G26" s="59"/>
      <c r="H26" s="59"/>
      <c r="I26" s="59"/>
    </row>
    <row r="27" spans="1:9" ht="15.6">
      <c r="A27" s="459" t="s">
        <v>809</v>
      </c>
      <c r="B27" s="489" t="s">
        <v>833</v>
      </c>
      <c r="C27" s="155" t="str">
        <f>'D4 master'!C30</f>
        <v>AQD-D4U4GN32-SP 512x16   SQR-UD4N4G3K2SNPGB 512x16</v>
      </c>
      <c r="D27" s="155" t="str">
        <f>'D4 master'!D30</f>
        <v>LSR-D4N04G3D10-MMC 512x16</v>
      </c>
      <c r="E27" s="97" t="s">
        <v>90</v>
      </c>
      <c r="F27" s="275" t="s">
        <v>222</v>
      </c>
      <c r="G27" s="224" t="s">
        <v>55</v>
      </c>
      <c r="H27" s="225" t="s">
        <v>103</v>
      </c>
      <c r="I27" s="276" t="s">
        <v>93</v>
      </c>
    </row>
    <row r="28" spans="1:9" ht="15.6">
      <c r="A28" s="460" t="s">
        <v>812</v>
      </c>
      <c r="B28" s="490"/>
      <c r="C28" s="155" t="str">
        <f>'D4 master'!C31</f>
        <v>AQD-D4U8GN32-SE 1x8   SQR-UD4N8G3K2SNBGB 1x8</v>
      </c>
      <c r="D28" s="155" t="str">
        <f>'D4 master'!D31</f>
        <v>LSR-D4N08GA3S0-STC 1x8</v>
      </c>
      <c r="E28" s="97" t="s">
        <v>91</v>
      </c>
      <c r="F28" s="275" t="s">
        <v>222</v>
      </c>
      <c r="G28" s="224" t="s">
        <v>55</v>
      </c>
      <c r="H28" s="225" t="s">
        <v>103</v>
      </c>
      <c r="I28" s="276" t="s">
        <v>93</v>
      </c>
    </row>
    <row r="29" spans="1:9" ht="15.6">
      <c r="A29" s="59"/>
      <c r="B29" s="490"/>
      <c r="C29" s="155" t="str">
        <f>'D4 master'!C32</f>
        <v>AQD-D4U16GN32-SE 1x8   SQR-UD4N16G3K2SNGB 1x8</v>
      </c>
      <c r="D29" s="155" t="str">
        <f>'D4 master'!D32</f>
        <v>LSR-D4N16GA3S0-STC 1x8</v>
      </c>
      <c r="E29" s="97" t="s">
        <v>88</v>
      </c>
      <c r="F29" s="275" t="s">
        <v>222</v>
      </c>
      <c r="G29" s="224" t="s">
        <v>55</v>
      </c>
      <c r="H29" s="225" t="s">
        <v>103</v>
      </c>
      <c r="I29" s="276" t="s">
        <v>93</v>
      </c>
    </row>
    <row r="30" spans="1:9" ht="15.6">
      <c r="A30" s="59"/>
      <c r="B30" s="490"/>
      <c r="C30" s="155" t="str">
        <f>'D4 master'!C34</f>
        <v>AQD-D4U32GN32-SB 2x8</v>
      </c>
      <c r="D30" s="155" t="str">
        <f>'D4 master'!D34</f>
        <v>LSR-D4N32GB3S0-STC 2x8</v>
      </c>
      <c r="E30" s="97" t="s">
        <v>102</v>
      </c>
      <c r="F30" s="275" t="s">
        <v>222</v>
      </c>
      <c r="G30" s="224" t="s">
        <v>55</v>
      </c>
      <c r="H30" s="225" t="s">
        <v>103</v>
      </c>
      <c r="I30" s="226" t="s">
        <v>93</v>
      </c>
    </row>
    <row r="31" spans="1:9" ht="15.6">
      <c r="A31" s="59"/>
      <c r="B31" s="490"/>
      <c r="C31" s="155" t="str">
        <f>'D4 master'!C44</f>
        <v>AQD-D4U8GE32-SE 1x8</v>
      </c>
      <c r="D31" s="155" t="str">
        <f>'D4 master'!D44</f>
        <v>LSR-D4E08GA3S0-STC 1x8</v>
      </c>
      <c r="E31" s="97" t="s">
        <v>91</v>
      </c>
      <c r="F31" s="275" t="s">
        <v>226</v>
      </c>
      <c r="G31" s="275" t="s">
        <v>41</v>
      </c>
      <c r="H31" s="275" t="s">
        <v>42</v>
      </c>
      <c r="I31" s="276" t="s">
        <v>93</v>
      </c>
    </row>
    <row r="32" spans="1:9" ht="15.6">
      <c r="A32" s="59"/>
      <c r="B32" s="490"/>
      <c r="C32" s="155" t="str">
        <f>'D4 master'!C45</f>
        <v>SQR-UD4N16G3K2SECB 1x8</v>
      </c>
      <c r="D32" s="155" t="str">
        <f>'D4 master'!D45</f>
        <v>LSR-D4E16GA3S0-STC 1x8</v>
      </c>
      <c r="E32" s="97" t="s">
        <v>88</v>
      </c>
      <c r="F32" s="275" t="s">
        <v>226</v>
      </c>
      <c r="G32" s="275" t="s">
        <v>41</v>
      </c>
      <c r="H32" s="154" t="s">
        <v>42</v>
      </c>
      <c r="I32" s="219" t="s">
        <v>93</v>
      </c>
    </row>
    <row r="33" spans="1:9" ht="15.6">
      <c r="A33" s="59"/>
      <c r="B33" s="490"/>
      <c r="C33" s="155" t="str">
        <f>'D4 master'!C47</f>
        <v>SQR-UD4N32G3K2SEAB 2x8</v>
      </c>
      <c r="D33" s="155" t="str">
        <f>'D4 master'!D47</f>
        <v>LSR-D4E32GB3S0-STC 2x8</v>
      </c>
      <c r="E33" s="97" t="s">
        <v>102</v>
      </c>
      <c r="F33" s="275" t="s">
        <v>226</v>
      </c>
      <c r="G33" s="275" t="s">
        <v>41</v>
      </c>
      <c r="H33" s="154" t="s">
        <v>42</v>
      </c>
      <c r="I33" s="219" t="s">
        <v>93</v>
      </c>
    </row>
    <row r="34" spans="1:9">
      <c r="A34" s="59"/>
      <c r="B34" s="490"/>
      <c r="C34" s="159" t="s">
        <v>843</v>
      </c>
      <c r="D34" s="155"/>
      <c r="E34" s="59"/>
      <c r="F34" s="59"/>
      <c r="G34" s="59"/>
      <c r="H34" s="59"/>
      <c r="I34" s="59"/>
    </row>
    <row r="35" spans="1:9" ht="15.6">
      <c r="A35" s="459" t="s">
        <v>809</v>
      </c>
      <c r="B35" s="489" t="s">
        <v>835</v>
      </c>
      <c r="C35" s="155" t="str">
        <f>'D4 master'!C30</f>
        <v>AQD-D4U4GN32-SP 512x16   SQR-UD4N4G3K2SNPGB 512x16</v>
      </c>
      <c r="D35" s="155" t="str">
        <f>'D4 master'!D30</f>
        <v>LSR-D4N04G3D10-MMC 512x16</v>
      </c>
      <c r="E35" s="97" t="s">
        <v>90</v>
      </c>
      <c r="F35" s="275" t="s">
        <v>222</v>
      </c>
      <c r="G35" s="224" t="s">
        <v>55</v>
      </c>
      <c r="H35" s="225" t="s">
        <v>103</v>
      </c>
      <c r="I35" s="276" t="s">
        <v>93</v>
      </c>
    </row>
    <row r="36" spans="1:9" ht="15.6">
      <c r="A36" s="460" t="s">
        <v>815</v>
      </c>
      <c r="B36" s="490"/>
      <c r="C36" s="155" t="str">
        <f>'D4 master'!C31</f>
        <v>AQD-D4U8GN32-SE 1x8   SQR-UD4N8G3K2SNBGB 1x8</v>
      </c>
      <c r="D36" s="155" t="str">
        <f>'D4 master'!D31</f>
        <v>LSR-D4N08GA3S0-STC 1x8</v>
      </c>
      <c r="E36" s="97" t="s">
        <v>91</v>
      </c>
      <c r="F36" s="275" t="s">
        <v>222</v>
      </c>
      <c r="G36" s="224" t="s">
        <v>55</v>
      </c>
      <c r="H36" s="225" t="s">
        <v>103</v>
      </c>
      <c r="I36" s="276" t="s">
        <v>93</v>
      </c>
    </row>
    <row r="37" spans="1:9" ht="15.6">
      <c r="A37" s="59"/>
      <c r="B37" s="490"/>
      <c r="C37" s="155" t="str">
        <f>'D4 master'!C32</f>
        <v>AQD-D4U16GN32-SE 1x8   SQR-UD4N16G3K2SNGB 1x8</v>
      </c>
      <c r="D37" s="155" t="str">
        <f>'D4 master'!D32</f>
        <v>LSR-D4N16GA3S0-STC 1x8</v>
      </c>
      <c r="E37" s="97" t="s">
        <v>88</v>
      </c>
      <c r="F37" s="275" t="s">
        <v>222</v>
      </c>
      <c r="G37" s="224" t="s">
        <v>55</v>
      </c>
      <c r="H37" s="225" t="s">
        <v>103</v>
      </c>
      <c r="I37" s="276" t="s">
        <v>93</v>
      </c>
    </row>
    <row r="38" spans="1:9" ht="15.6">
      <c r="A38" s="59"/>
      <c r="B38" s="490"/>
      <c r="C38" s="155" t="str">
        <f>'D4 master'!C34</f>
        <v>AQD-D4U32GN32-SB 2x8</v>
      </c>
      <c r="D38" s="155" t="str">
        <f>'D4 master'!D34</f>
        <v>LSR-D4N32GB3S0-STC 2x8</v>
      </c>
      <c r="E38" s="97" t="s">
        <v>102</v>
      </c>
      <c r="F38" s="275" t="s">
        <v>222</v>
      </c>
      <c r="G38" s="224" t="s">
        <v>55</v>
      </c>
      <c r="H38" s="225" t="s">
        <v>103</v>
      </c>
      <c r="I38" s="226" t="s">
        <v>93</v>
      </c>
    </row>
    <row r="39" spans="1:9" ht="15.6">
      <c r="A39" s="59"/>
      <c r="B39" s="490"/>
      <c r="C39" s="155" t="str">
        <f>'D4 master'!C44</f>
        <v>AQD-D4U8GE32-SE 1x8</v>
      </c>
      <c r="D39" s="155" t="str">
        <f>'D4 master'!D44</f>
        <v>LSR-D4E08GA3S0-STC 1x8</v>
      </c>
      <c r="E39" s="97" t="s">
        <v>91</v>
      </c>
      <c r="F39" s="275" t="s">
        <v>226</v>
      </c>
      <c r="G39" s="275" t="s">
        <v>41</v>
      </c>
      <c r="H39" s="275" t="s">
        <v>42</v>
      </c>
      <c r="I39" s="276" t="s">
        <v>93</v>
      </c>
    </row>
    <row r="40" spans="1:9" ht="15.6">
      <c r="A40" s="59"/>
      <c r="B40" s="490"/>
      <c r="C40" s="155" t="str">
        <f>'D4 master'!C45</f>
        <v>SQR-UD4N16G3K2SECB 1x8</v>
      </c>
      <c r="D40" s="155" t="str">
        <f>'D4 master'!D45</f>
        <v>LSR-D4E16GA3S0-STC 1x8</v>
      </c>
      <c r="E40" s="97" t="s">
        <v>88</v>
      </c>
      <c r="F40" s="275" t="s">
        <v>226</v>
      </c>
      <c r="G40" s="275" t="s">
        <v>41</v>
      </c>
      <c r="H40" s="154" t="s">
        <v>42</v>
      </c>
      <c r="I40" s="219" t="s">
        <v>93</v>
      </c>
    </row>
    <row r="41" spans="1:9" ht="15.6">
      <c r="A41" s="59"/>
      <c r="B41" s="490"/>
      <c r="C41" s="155" t="str">
        <f>'D4 master'!C47</f>
        <v>SQR-UD4N32G3K2SEAB 2x8</v>
      </c>
      <c r="D41" s="155" t="str">
        <f>'D4 master'!D47</f>
        <v>LSR-D4E32GB3S0-STC 2x8</v>
      </c>
      <c r="E41" s="97" t="s">
        <v>102</v>
      </c>
      <c r="F41" s="275" t="s">
        <v>226</v>
      </c>
      <c r="G41" s="275" t="s">
        <v>41</v>
      </c>
      <c r="H41" s="154" t="s">
        <v>42</v>
      </c>
      <c r="I41" s="219" t="s">
        <v>93</v>
      </c>
    </row>
    <row r="42" spans="1:9">
      <c r="A42" s="59"/>
      <c r="B42" s="490"/>
      <c r="C42" s="159" t="s">
        <v>845</v>
      </c>
      <c r="D42" s="155"/>
      <c r="E42" s="59"/>
      <c r="F42" s="59"/>
      <c r="G42" s="59"/>
      <c r="H42" s="59"/>
      <c r="I42" s="59"/>
    </row>
    <row r="43" spans="1:9" ht="15.6">
      <c r="A43" s="459" t="s">
        <v>809</v>
      </c>
      <c r="B43" s="489" t="s">
        <v>851</v>
      </c>
      <c r="C43" s="155" t="str">
        <f>'D4 master'!C30</f>
        <v>AQD-D4U4GN32-SP 512x16   SQR-UD4N4G3K2SNPGB 512x16</v>
      </c>
      <c r="D43" s="155" t="str">
        <f>'D4 master'!D30</f>
        <v>LSR-D4N04G3D10-MMC 512x16</v>
      </c>
      <c r="E43" s="97" t="s">
        <v>90</v>
      </c>
      <c r="F43" s="275" t="s">
        <v>222</v>
      </c>
      <c r="G43" s="224" t="s">
        <v>55</v>
      </c>
      <c r="H43" s="225" t="s">
        <v>103</v>
      </c>
      <c r="I43" s="276" t="s">
        <v>93</v>
      </c>
    </row>
    <row r="44" spans="1:9" ht="15.6">
      <c r="A44" s="460" t="s">
        <v>830</v>
      </c>
      <c r="B44" s="490"/>
      <c r="C44" s="155" t="str">
        <f>'D4 master'!C31</f>
        <v>AQD-D4U8GN32-SE 1x8   SQR-UD4N8G3K2SNBGB 1x8</v>
      </c>
      <c r="D44" s="155" t="str">
        <f>'D4 master'!D31</f>
        <v>LSR-D4N08GA3S0-STC 1x8</v>
      </c>
      <c r="E44" s="97" t="s">
        <v>91</v>
      </c>
      <c r="F44" s="275" t="s">
        <v>222</v>
      </c>
      <c r="G44" s="224" t="s">
        <v>55</v>
      </c>
      <c r="H44" s="225" t="s">
        <v>103</v>
      </c>
      <c r="I44" s="276" t="s">
        <v>93</v>
      </c>
    </row>
    <row r="45" spans="1:9" ht="15.6">
      <c r="A45" s="59"/>
      <c r="B45" s="490"/>
      <c r="C45" s="155" t="str">
        <f>'D4 master'!C32</f>
        <v>AQD-D4U16GN32-SE 1x8   SQR-UD4N16G3K2SNGB 1x8</v>
      </c>
      <c r="D45" s="155" t="str">
        <f>'D4 master'!D32</f>
        <v>LSR-D4N16GA3S0-STC 1x8</v>
      </c>
      <c r="E45" s="97" t="s">
        <v>88</v>
      </c>
      <c r="F45" s="275" t="s">
        <v>222</v>
      </c>
      <c r="G45" s="224" t="s">
        <v>55</v>
      </c>
      <c r="H45" s="225" t="s">
        <v>103</v>
      </c>
      <c r="I45" s="276" t="s">
        <v>93</v>
      </c>
    </row>
    <row r="46" spans="1:9" ht="15.6">
      <c r="A46" s="59"/>
      <c r="B46" s="490"/>
      <c r="C46" s="155" t="str">
        <f>'D4 master'!C34</f>
        <v>AQD-D4U32GN32-SB 2x8</v>
      </c>
      <c r="D46" s="155" t="str">
        <f>'D4 master'!D34</f>
        <v>LSR-D4N32GB3S0-STC 2x8</v>
      </c>
      <c r="E46" s="97" t="s">
        <v>102</v>
      </c>
      <c r="F46" s="275" t="s">
        <v>222</v>
      </c>
      <c r="G46" s="224" t="s">
        <v>55</v>
      </c>
      <c r="H46" s="225" t="s">
        <v>103</v>
      </c>
      <c r="I46" s="226" t="s">
        <v>93</v>
      </c>
    </row>
    <row r="47" spans="1:9">
      <c r="A47" s="59"/>
      <c r="B47" s="490"/>
      <c r="C47" s="155"/>
      <c r="D47" s="155"/>
      <c r="E47" s="59"/>
      <c r="F47" s="59"/>
      <c r="G47" s="59"/>
      <c r="H47" s="59"/>
      <c r="I47" s="59"/>
    </row>
    <row r="48" spans="1:9" ht="15.6">
      <c r="A48" s="459" t="s">
        <v>809</v>
      </c>
      <c r="B48" s="489" t="s">
        <v>837</v>
      </c>
      <c r="C48" s="155" t="str">
        <f>'D4 master'!C30</f>
        <v>AQD-D4U4GN32-SP 512x16   SQR-UD4N4G3K2SNPGB 512x16</v>
      </c>
      <c r="D48" s="155" t="str">
        <f>'D4 master'!D30</f>
        <v>LSR-D4N04G3D10-MMC 512x16</v>
      </c>
      <c r="E48" s="97" t="s">
        <v>90</v>
      </c>
      <c r="F48" s="275" t="s">
        <v>222</v>
      </c>
      <c r="G48" s="224" t="s">
        <v>55</v>
      </c>
      <c r="H48" s="225" t="s">
        <v>103</v>
      </c>
      <c r="I48" s="276" t="s">
        <v>93</v>
      </c>
    </row>
    <row r="49" spans="1:9" ht="15.6">
      <c r="A49" s="460" t="s">
        <v>813</v>
      </c>
      <c r="B49" s="490"/>
      <c r="C49" s="155" t="str">
        <f>'D4 master'!C31</f>
        <v>AQD-D4U8GN32-SE 1x8   SQR-UD4N8G3K2SNBGB 1x8</v>
      </c>
      <c r="D49" s="155" t="str">
        <f>'D4 master'!D31</f>
        <v>LSR-D4N08GA3S0-STC 1x8</v>
      </c>
      <c r="E49" s="97" t="s">
        <v>91</v>
      </c>
      <c r="F49" s="275" t="s">
        <v>222</v>
      </c>
      <c r="G49" s="224" t="s">
        <v>55</v>
      </c>
      <c r="H49" s="225" t="s">
        <v>103</v>
      </c>
      <c r="I49" s="276" t="s">
        <v>93</v>
      </c>
    </row>
    <row r="50" spans="1:9" ht="15.6">
      <c r="A50" s="59"/>
      <c r="B50" s="490"/>
      <c r="C50" s="155" t="str">
        <f>'D4 master'!C32</f>
        <v>AQD-D4U16GN32-SE 1x8   SQR-UD4N16G3K2SNGB 1x8</v>
      </c>
      <c r="D50" s="155" t="str">
        <f>'D4 master'!D32</f>
        <v>LSR-D4N16GA3S0-STC 1x8</v>
      </c>
      <c r="E50" s="97" t="s">
        <v>88</v>
      </c>
      <c r="F50" s="275" t="s">
        <v>222</v>
      </c>
      <c r="G50" s="224" t="s">
        <v>55</v>
      </c>
      <c r="H50" s="225" t="s">
        <v>103</v>
      </c>
      <c r="I50" s="276" t="s">
        <v>93</v>
      </c>
    </row>
    <row r="51" spans="1:9" ht="15.6">
      <c r="A51" s="59"/>
      <c r="B51" s="490"/>
      <c r="C51" s="155" t="str">
        <f>'D4 master'!C34</f>
        <v>AQD-D4U32GN32-SB 2x8</v>
      </c>
      <c r="D51" s="155" t="str">
        <f>'D4 master'!D34</f>
        <v>LSR-D4N32GB3S0-STC 2x8</v>
      </c>
      <c r="E51" s="97" t="s">
        <v>102</v>
      </c>
      <c r="F51" s="275" t="s">
        <v>222</v>
      </c>
      <c r="G51" s="224" t="s">
        <v>55</v>
      </c>
      <c r="H51" s="225" t="s">
        <v>103</v>
      </c>
      <c r="I51" s="226" t="s">
        <v>93</v>
      </c>
    </row>
    <row r="52" spans="1:9" ht="15.6">
      <c r="A52" s="59"/>
      <c r="B52" s="490"/>
      <c r="C52" s="155" t="str">
        <f>'D4 master'!C44</f>
        <v>AQD-D4U8GE32-SE 1x8</v>
      </c>
      <c r="D52" s="155" t="str">
        <f>'D4 master'!D44</f>
        <v>LSR-D4E08GA3S0-STC 1x8</v>
      </c>
      <c r="E52" s="97" t="s">
        <v>91</v>
      </c>
      <c r="F52" s="275" t="s">
        <v>226</v>
      </c>
      <c r="G52" s="275" t="s">
        <v>41</v>
      </c>
      <c r="H52" s="275" t="s">
        <v>42</v>
      </c>
      <c r="I52" s="276" t="s">
        <v>93</v>
      </c>
    </row>
    <row r="53" spans="1:9" ht="15.6">
      <c r="A53" s="59"/>
      <c r="B53" s="490"/>
      <c r="C53" s="155" t="str">
        <f>'D4 master'!C45</f>
        <v>SQR-UD4N16G3K2SECB 1x8</v>
      </c>
      <c r="D53" s="155" t="str">
        <f>'D4 master'!D45</f>
        <v>LSR-D4E16GA3S0-STC 1x8</v>
      </c>
      <c r="E53" s="97" t="s">
        <v>88</v>
      </c>
      <c r="F53" s="275" t="s">
        <v>226</v>
      </c>
      <c r="G53" s="275" t="s">
        <v>41</v>
      </c>
      <c r="H53" s="154" t="s">
        <v>42</v>
      </c>
      <c r="I53" s="219" t="s">
        <v>93</v>
      </c>
    </row>
    <row r="54" spans="1:9" ht="15.6">
      <c r="A54" s="59"/>
      <c r="B54" s="490"/>
      <c r="C54" s="155" t="str">
        <f>'D4 master'!C47</f>
        <v>SQR-UD4N32G3K2SEAB 2x8</v>
      </c>
      <c r="D54" s="155" t="str">
        <f>'D4 master'!D47</f>
        <v>LSR-D4E32GB3S0-STC 2x8</v>
      </c>
      <c r="E54" s="97" t="s">
        <v>102</v>
      </c>
      <c r="F54" s="275" t="s">
        <v>226</v>
      </c>
      <c r="G54" s="275" t="s">
        <v>41</v>
      </c>
      <c r="H54" s="154" t="s">
        <v>42</v>
      </c>
      <c r="I54" s="219" t="s">
        <v>93</v>
      </c>
    </row>
    <row r="55" spans="1:9">
      <c r="A55" s="59"/>
      <c r="B55" s="490"/>
      <c r="C55" s="159" t="s">
        <v>844</v>
      </c>
      <c r="D55" s="155"/>
      <c r="E55" s="59"/>
      <c r="F55" s="59"/>
      <c r="G55" s="59"/>
      <c r="H55" s="59"/>
      <c r="I55" s="59"/>
    </row>
    <row r="56" spans="1:9" ht="15.6">
      <c r="A56" s="459" t="s">
        <v>809</v>
      </c>
      <c r="B56" s="489" t="s">
        <v>836</v>
      </c>
      <c r="C56" s="155" t="str">
        <f>'D4 master'!C30</f>
        <v>AQD-D4U4GN32-SP 512x16   SQR-UD4N4G3K2SNPGB 512x16</v>
      </c>
      <c r="D56" s="155" t="str">
        <f>'D4 master'!D30</f>
        <v>LSR-D4N04G3D10-MMC 512x16</v>
      </c>
      <c r="E56" s="97" t="s">
        <v>90</v>
      </c>
      <c r="F56" s="275" t="s">
        <v>222</v>
      </c>
      <c r="G56" s="224" t="s">
        <v>55</v>
      </c>
      <c r="H56" s="225" t="s">
        <v>103</v>
      </c>
      <c r="I56" s="276" t="s">
        <v>93</v>
      </c>
    </row>
    <row r="57" spans="1:9" ht="15.6">
      <c r="A57" s="460" t="s">
        <v>816</v>
      </c>
      <c r="B57" s="490"/>
      <c r="C57" s="155" t="str">
        <f>'D4 master'!C31</f>
        <v>AQD-D4U8GN32-SE 1x8   SQR-UD4N8G3K2SNBGB 1x8</v>
      </c>
      <c r="D57" s="155" t="str">
        <f>'D4 master'!D31</f>
        <v>LSR-D4N08GA3S0-STC 1x8</v>
      </c>
      <c r="E57" s="97" t="s">
        <v>91</v>
      </c>
      <c r="F57" s="275" t="s">
        <v>222</v>
      </c>
      <c r="G57" s="224" t="s">
        <v>55</v>
      </c>
      <c r="H57" s="225" t="s">
        <v>103</v>
      </c>
      <c r="I57" s="276" t="s">
        <v>93</v>
      </c>
    </row>
    <row r="58" spans="1:9" ht="15.6">
      <c r="A58" s="59"/>
      <c r="B58" s="490"/>
      <c r="C58" s="155" t="str">
        <f>'D4 master'!C32</f>
        <v>AQD-D4U16GN32-SE 1x8   SQR-UD4N16G3K2SNGB 1x8</v>
      </c>
      <c r="D58" s="155" t="str">
        <f>'D4 master'!D32</f>
        <v>LSR-D4N16GA3S0-STC 1x8</v>
      </c>
      <c r="E58" s="97" t="s">
        <v>88</v>
      </c>
      <c r="F58" s="275" t="s">
        <v>222</v>
      </c>
      <c r="G58" s="224" t="s">
        <v>55</v>
      </c>
      <c r="H58" s="225" t="s">
        <v>103</v>
      </c>
      <c r="I58" s="276" t="s">
        <v>93</v>
      </c>
    </row>
    <row r="59" spans="1:9" ht="15.6">
      <c r="A59" s="59"/>
      <c r="B59" s="490"/>
      <c r="C59" s="155" t="str">
        <f>'D4 master'!C34</f>
        <v>AQD-D4U32GN32-SB 2x8</v>
      </c>
      <c r="D59" s="155" t="str">
        <f>'D4 master'!D34</f>
        <v>LSR-D4N32GB3S0-STC 2x8</v>
      </c>
      <c r="E59" s="97" t="s">
        <v>102</v>
      </c>
      <c r="F59" s="275" t="s">
        <v>222</v>
      </c>
      <c r="G59" s="224" t="s">
        <v>55</v>
      </c>
      <c r="H59" s="225" t="s">
        <v>103</v>
      </c>
      <c r="I59" s="226" t="s">
        <v>93</v>
      </c>
    </row>
    <row r="60" spans="1:9" ht="15.6">
      <c r="A60" s="59"/>
      <c r="B60" s="490"/>
      <c r="C60" s="155" t="str">
        <f>'D4 master'!C44</f>
        <v>AQD-D4U8GE32-SE 1x8</v>
      </c>
      <c r="D60" s="155" t="str">
        <f>'D4 master'!D44</f>
        <v>LSR-D4E08GA3S0-STC 1x8</v>
      </c>
      <c r="E60" s="97" t="s">
        <v>91</v>
      </c>
      <c r="F60" s="275" t="s">
        <v>226</v>
      </c>
      <c r="G60" s="275" t="s">
        <v>41</v>
      </c>
      <c r="H60" s="275" t="s">
        <v>42</v>
      </c>
      <c r="I60" s="276" t="s">
        <v>93</v>
      </c>
    </row>
    <row r="61" spans="1:9" ht="15.6">
      <c r="A61" s="59"/>
      <c r="B61" s="490"/>
      <c r="C61" s="155" t="str">
        <f>'D4 master'!C45</f>
        <v>SQR-UD4N16G3K2SECB 1x8</v>
      </c>
      <c r="D61" s="155" t="str">
        <f>'D4 master'!D45</f>
        <v>LSR-D4E16GA3S0-STC 1x8</v>
      </c>
      <c r="E61" s="97" t="s">
        <v>88</v>
      </c>
      <c r="F61" s="275" t="s">
        <v>226</v>
      </c>
      <c r="G61" s="275" t="s">
        <v>41</v>
      </c>
      <c r="H61" s="154" t="s">
        <v>42</v>
      </c>
      <c r="I61" s="219" t="s">
        <v>93</v>
      </c>
    </row>
    <row r="62" spans="1:9" ht="15.6">
      <c r="A62" s="59"/>
      <c r="B62" s="490"/>
      <c r="C62" s="155" t="str">
        <f>'D4 master'!C47</f>
        <v>SQR-UD4N32G3K2SEAB 2x8</v>
      </c>
      <c r="D62" s="155" t="str">
        <f>'D4 master'!D47</f>
        <v>LSR-D4E32GB3S0-STC 2x8</v>
      </c>
      <c r="E62" s="97" t="s">
        <v>102</v>
      </c>
      <c r="F62" s="275" t="s">
        <v>226</v>
      </c>
      <c r="G62" s="275" t="s">
        <v>41</v>
      </c>
      <c r="H62" s="154" t="s">
        <v>42</v>
      </c>
      <c r="I62" s="219" t="s">
        <v>93</v>
      </c>
    </row>
    <row r="63" spans="1:9">
      <c r="A63" s="59"/>
      <c r="B63" s="490"/>
      <c r="C63" s="159" t="s">
        <v>846</v>
      </c>
      <c r="D63" s="155"/>
      <c r="E63" s="59"/>
      <c r="F63" s="59"/>
      <c r="G63" s="59"/>
      <c r="H63" s="59"/>
      <c r="I63" s="59"/>
    </row>
    <row r="64" spans="1:9" ht="15.6">
      <c r="A64" s="459" t="s">
        <v>809</v>
      </c>
      <c r="B64" s="489" t="s">
        <v>838</v>
      </c>
      <c r="C64" s="155" t="str">
        <f>'D3 master'!C25</f>
        <v>AQD-D3L4GN16-SQ  256x8</v>
      </c>
      <c r="D64" s="155"/>
      <c r="E64" s="97" t="s">
        <v>90</v>
      </c>
      <c r="F64" s="275" t="s">
        <v>222</v>
      </c>
      <c r="G64" s="224" t="s">
        <v>96</v>
      </c>
      <c r="H64" s="225" t="s">
        <v>103</v>
      </c>
      <c r="I64" s="276" t="s">
        <v>93</v>
      </c>
    </row>
    <row r="65" spans="1:9" ht="15.6">
      <c r="A65" s="460" t="s">
        <v>817</v>
      </c>
      <c r="B65" s="490"/>
      <c r="C65" s="155" t="str">
        <f>'D3 master'!C26</f>
        <v>AQD-D3L4GN16-SG1  512x8</v>
      </c>
      <c r="D65" s="155"/>
      <c r="E65" s="97" t="s">
        <v>91</v>
      </c>
      <c r="F65" s="275" t="s">
        <v>222</v>
      </c>
      <c r="G65" s="224" t="s">
        <v>96</v>
      </c>
      <c r="H65" s="225" t="s">
        <v>103</v>
      </c>
      <c r="I65" s="276" t="s">
        <v>93</v>
      </c>
    </row>
    <row r="66" spans="1:9">
      <c r="A66" s="59"/>
      <c r="B66" s="490"/>
      <c r="C66" s="155"/>
      <c r="D66" s="155"/>
      <c r="E66" s="59"/>
      <c r="F66" s="59"/>
      <c r="G66" s="59"/>
      <c r="H66" s="59"/>
      <c r="I66" s="59"/>
    </row>
    <row r="67" spans="1:9" ht="15.6" customHeight="1">
      <c r="A67" s="59"/>
      <c r="B67" s="490"/>
      <c r="C67" s="155"/>
      <c r="D67" s="155"/>
      <c r="E67" s="59"/>
      <c r="F67" s="59"/>
      <c r="G67" s="59"/>
      <c r="H67" s="59"/>
      <c r="I67" s="59"/>
    </row>
    <row r="68" spans="1:9" ht="15.6">
      <c r="A68" s="459" t="s">
        <v>809</v>
      </c>
      <c r="B68" s="489" t="s">
        <v>839</v>
      </c>
      <c r="C68" s="155" t="str">
        <f>'D3 master'!C25</f>
        <v>AQD-D3L4GN16-SQ  256x8</v>
      </c>
      <c r="D68" s="155"/>
      <c r="E68" s="97" t="s">
        <v>90</v>
      </c>
      <c r="F68" s="275" t="s">
        <v>222</v>
      </c>
      <c r="G68" s="224" t="s">
        <v>96</v>
      </c>
      <c r="H68" s="225" t="s">
        <v>103</v>
      </c>
      <c r="I68" s="276" t="s">
        <v>93</v>
      </c>
    </row>
    <row r="69" spans="1:9" ht="15.6">
      <c r="A69" s="460" t="s">
        <v>818</v>
      </c>
      <c r="B69" s="490"/>
      <c r="C69" s="155" t="str">
        <f>'D3 master'!C26</f>
        <v>AQD-D3L4GN16-SG1  512x8</v>
      </c>
      <c r="D69" s="155"/>
      <c r="E69" s="97" t="s">
        <v>91</v>
      </c>
      <c r="F69" s="275" t="s">
        <v>222</v>
      </c>
      <c r="G69" s="224" t="s">
        <v>96</v>
      </c>
      <c r="H69" s="225" t="s">
        <v>103</v>
      </c>
      <c r="I69" s="276" t="s">
        <v>93</v>
      </c>
    </row>
    <row r="70" spans="1:9" ht="15.6">
      <c r="A70" s="59"/>
      <c r="B70" s="490"/>
      <c r="C70" s="155" t="str">
        <f>'D3 master'!C30</f>
        <v>AQD-D3L4GE16-SG  512x8</v>
      </c>
      <c r="D70" s="155"/>
      <c r="E70" s="97" t="s">
        <v>90</v>
      </c>
      <c r="F70" s="275" t="s">
        <v>226</v>
      </c>
      <c r="G70" s="224" t="s">
        <v>96</v>
      </c>
      <c r="H70" s="225" t="s">
        <v>42</v>
      </c>
      <c r="I70" s="276" t="s">
        <v>93</v>
      </c>
    </row>
    <row r="71" spans="1:9" ht="15.6">
      <c r="A71" s="59"/>
      <c r="B71" s="490"/>
      <c r="C71" s="155" t="str">
        <f>'D3 master'!C31</f>
        <v>AQD-D3L8GE16-SG1  512x8</v>
      </c>
      <c r="D71" s="155"/>
      <c r="E71" s="97" t="s">
        <v>91</v>
      </c>
      <c r="F71" s="275" t="s">
        <v>226</v>
      </c>
      <c r="G71" s="224" t="s">
        <v>96</v>
      </c>
      <c r="H71" s="225" t="s">
        <v>42</v>
      </c>
      <c r="I71" s="276" t="s">
        <v>93</v>
      </c>
    </row>
    <row r="72" spans="1:9">
      <c r="A72" s="59"/>
      <c r="B72" s="490"/>
      <c r="C72" s="155"/>
      <c r="D72" s="155"/>
      <c r="E72" s="59"/>
      <c r="F72" s="59"/>
      <c r="G72" s="59"/>
      <c r="H72" s="59"/>
      <c r="I72" s="59"/>
    </row>
    <row r="73" spans="1:9">
      <c r="A73" s="59"/>
      <c r="B73" s="490"/>
      <c r="C73" s="159" t="s">
        <v>847</v>
      </c>
      <c r="D73" s="155"/>
      <c r="E73" s="59"/>
      <c r="F73" s="59"/>
      <c r="G73" s="59"/>
      <c r="H73" s="59"/>
      <c r="I73" s="59"/>
    </row>
    <row r="74" spans="1:9" ht="15.6">
      <c r="A74" s="459" t="s">
        <v>809</v>
      </c>
      <c r="B74" s="489" t="s">
        <v>840</v>
      </c>
      <c r="C74" s="155" t="str">
        <f>'D3 master'!C25</f>
        <v>AQD-D3L4GN16-SQ  256x8</v>
      </c>
      <c r="D74" s="155"/>
      <c r="E74" s="97" t="s">
        <v>90</v>
      </c>
      <c r="F74" s="275" t="s">
        <v>222</v>
      </c>
      <c r="G74" s="224" t="s">
        <v>96</v>
      </c>
      <c r="H74" s="225" t="s">
        <v>103</v>
      </c>
      <c r="I74" s="276" t="s">
        <v>93</v>
      </c>
    </row>
    <row r="75" spans="1:9" ht="15.6">
      <c r="A75" s="460" t="s">
        <v>819</v>
      </c>
      <c r="B75" s="490"/>
      <c r="C75" s="155" t="str">
        <f>'D3 master'!C26</f>
        <v>AQD-D3L4GN16-SG1  512x8</v>
      </c>
      <c r="D75" s="155"/>
      <c r="E75" s="97" t="s">
        <v>91</v>
      </c>
      <c r="F75" s="275" t="s">
        <v>222</v>
      </c>
      <c r="G75" s="224" t="s">
        <v>96</v>
      </c>
      <c r="H75" s="225" t="s">
        <v>103</v>
      </c>
      <c r="I75" s="276" t="s">
        <v>93</v>
      </c>
    </row>
    <row r="76" spans="1:9">
      <c r="A76" s="59"/>
      <c r="B76" s="490"/>
      <c r="C76" s="155"/>
      <c r="D76" s="155"/>
      <c r="E76" s="59"/>
      <c r="F76" s="59"/>
      <c r="G76" s="59"/>
      <c r="H76" s="59"/>
      <c r="I76" s="59"/>
    </row>
    <row r="77" spans="1:9">
      <c r="A77" s="59"/>
      <c r="B77" s="490"/>
      <c r="C77" s="155"/>
      <c r="D77" s="155"/>
      <c r="E77" s="59"/>
      <c r="F77" s="59"/>
      <c r="G77" s="59"/>
      <c r="H77" s="59"/>
      <c r="I77" s="59"/>
    </row>
    <row r="78" spans="1:9" ht="15.6">
      <c r="A78" s="459" t="s">
        <v>809</v>
      </c>
      <c r="B78" s="491" t="s">
        <v>841</v>
      </c>
      <c r="C78" s="155" t="str">
        <f>'D4 master'!C30</f>
        <v>AQD-D4U4GN32-SP 512x16   SQR-UD4N4G3K2SNPGB 512x16</v>
      </c>
      <c r="D78" s="155" t="str">
        <f>'D4 master'!D30</f>
        <v>LSR-D4N04G3D10-MMC 512x16</v>
      </c>
      <c r="E78" s="97" t="s">
        <v>90</v>
      </c>
      <c r="F78" s="275" t="s">
        <v>222</v>
      </c>
      <c r="G78" s="224" t="s">
        <v>55</v>
      </c>
      <c r="H78" s="225" t="s">
        <v>103</v>
      </c>
      <c r="I78" s="276" t="s">
        <v>93</v>
      </c>
    </row>
    <row r="79" spans="1:9" ht="15.6">
      <c r="A79" s="460" t="s">
        <v>820</v>
      </c>
      <c r="B79" s="492"/>
      <c r="C79" s="155" t="str">
        <f>'D4 master'!C31</f>
        <v>AQD-D4U8GN32-SE 1x8   SQR-UD4N8G3K2SNBGB 1x8</v>
      </c>
      <c r="D79" s="155" t="str">
        <f>'D4 master'!D31</f>
        <v>LSR-D4N08GA3S0-STC 1x8</v>
      </c>
      <c r="E79" s="97" t="s">
        <v>91</v>
      </c>
      <c r="F79" s="275" t="s">
        <v>222</v>
      </c>
      <c r="G79" s="224" t="s">
        <v>55</v>
      </c>
      <c r="H79" s="225" t="s">
        <v>103</v>
      </c>
      <c r="I79" s="276" t="s">
        <v>93</v>
      </c>
    </row>
    <row r="80" spans="1:9" ht="15.6">
      <c r="A80" s="59"/>
      <c r="B80" s="492"/>
      <c r="C80" s="155" t="str">
        <f>'D4 master'!C32</f>
        <v>AQD-D4U16GN32-SE 1x8   SQR-UD4N16G3K2SNGB 1x8</v>
      </c>
      <c r="D80" s="155" t="str">
        <f>'D4 master'!D32</f>
        <v>LSR-D4N16GA3S0-STC 1x8</v>
      </c>
      <c r="E80" s="97" t="s">
        <v>88</v>
      </c>
      <c r="F80" s="275" t="s">
        <v>222</v>
      </c>
      <c r="G80" s="224" t="s">
        <v>55</v>
      </c>
      <c r="H80" s="225" t="s">
        <v>103</v>
      </c>
      <c r="I80" s="276" t="s">
        <v>93</v>
      </c>
    </row>
    <row r="81" spans="1:9" ht="15.6">
      <c r="A81" s="59"/>
      <c r="B81" s="492"/>
      <c r="C81" s="155" t="str">
        <f>'D4 master'!C34</f>
        <v>AQD-D4U32GN32-SB 2x8</v>
      </c>
      <c r="D81" s="155" t="str">
        <f>'D4 master'!D34</f>
        <v>LSR-D4N32GB3S0-STC 2x8</v>
      </c>
      <c r="E81" s="97" t="s">
        <v>102</v>
      </c>
      <c r="F81" s="275" t="s">
        <v>222</v>
      </c>
      <c r="G81" s="224" t="s">
        <v>55</v>
      </c>
      <c r="H81" s="225" t="s">
        <v>103</v>
      </c>
      <c r="I81" s="226" t="s">
        <v>93</v>
      </c>
    </row>
    <row r="82" spans="1:9" ht="15.6">
      <c r="A82" s="59"/>
      <c r="B82" s="492"/>
      <c r="C82" s="155" t="str">
        <f>'D4 master'!C44</f>
        <v>AQD-D4U8GE32-SE 1x8</v>
      </c>
      <c r="D82" s="155" t="str">
        <f>'D4 master'!D44</f>
        <v>LSR-D4E08GA3S0-STC 1x8</v>
      </c>
      <c r="E82" s="97" t="s">
        <v>91</v>
      </c>
      <c r="F82" s="275" t="s">
        <v>226</v>
      </c>
      <c r="G82" s="275" t="s">
        <v>41</v>
      </c>
      <c r="H82" s="275" t="s">
        <v>42</v>
      </c>
      <c r="I82" s="276" t="s">
        <v>93</v>
      </c>
    </row>
    <row r="83" spans="1:9" ht="15.6">
      <c r="A83" s="59"/>
      <c r="B83" s="492"/>
      <c r="C83" s="155" t="str">
        <f>'D4 master'!C45</f>
        <v>SQR-UD4N16G3K2SECB 1x8</v>
      </c>
      <c r="D83" s="155" t="str">
        <f>'D4 master'!D45</f>
        <v>LSR-D4E16GA3S0-STC 1x8</v>
      </c>
      <c r="E83" s="97" t="s">
        <v>88</v>
      </c>
      <c r="F83" s="275" t="s">
        <v>226</v>
      </c>
      <c r="G83" s="275" t="s">
        <v>41</v>
      </c>
      <c r="H83" s="154" t="s">
        <v>42</v>
      </c>
      <c r="I83" s="219" t="s">
        <v>93</v>
      </c>
    </row>
    <row r="84" spans="1:9" ht="15.6">
      <c r="A84" s="59"/>
      <c r="B84" s="478"/>
      <c r="C84" s="155" t="str">
        <f>'D4 master'!C47</f>
        <v>SQR-UD4N32G3K2SEAB 2x8</v>
      </c>
      <c r="D84" s="155" t="str">
        <f>'D4 master'!D47</f>
        <v>LSR-D4E32GB3S0-STC 2x8</v>
      </c>
      <c r="E84" s="97" t="s">
        <v>102</v>
      </c>
      <c r="F84" s="275" t="s">
        <v>226</v>
      </c>
      <c r="G84" s="275" t="s">
        <v>41</v>
      </c>
      <c r="H84" s="154" t="s">
        <v>42</v>
      </c>
      <c r="I84" s="219" t="s">
        <v>93</v>
      </c>
    </row>
    <row r="85" spans="1:9">
      <c r="A85" s="59"/>
      <c r="B85" s="479"/>
      <c r="C85" s="159" t="s">
        <v>848</v>
      </c>
      <c r="D85" s="155"/>
      <c r="E85" s="59"/>
      <c r="F85" s="59"/>
      <c r="G85" s="59"/>
      <c r="H85" s="59"/>
      <c r="I85" s="59"/>
    </row>
    <row r="86" spans="1:9" ht="15.6">
      <c r="A86" s="457" t="s">
        <v>831</v>
      </c>
      <c r="B86" s="489" t="s">
        <v>852</v>
      </c>
      <c r="C86" s="155" t="str">
        <f>'D4 master'!C30</f>
        <v>AQD-D4U4GN32-SP 512x16   SQR-UD4N4G3K2SNPGB 512x16</v>
      </c>
      <c r="D86" s="155" t="str">
        <f>'D4 master'!D30</f>
        <v>LSR-D4N04G3D10-MMC 512x16</v>
      </c>
      <c r="E86" s="97" t="s">
        <v>90</v>
      </c>
      <c r="F86" s="275" t="s">
        <v>222</v>
      </c>
      <c r="G86" s="224" t="s">
        <v>55</v>
      </c>
      <c r="H86" s="225" t="s">
        <v>103</v>
      </c>
      <c r="I86" s="276" t="s">
        <v>93</v>
      </c>
    </row>
    <row r="87" spans="1:9" ht="15.6">
      <c r="A87" s="458" t="s">
        <v>810</v>
      </c>
      <c r="B87" s="490"/>
      <c r="C87" s="155" t="str">
        <f>'D4 master'!C31</f>
        <v>AQD-D4U8GN32-SE 1x8   SQR-UD4N8G3K2SNBGB 1x8</v>
      </c>
      <c r="D87" s="155" t="str">
        <f>'D4 master'!D31</f>
        <v>LSR-D4N08GA3S0-STC 1x8</v>
      </c>
      <c r="E87" s="97" t="s">
        <v>91</v>
      </c>
      <c r="F87" s="275" t="s">
        <v>222</v>
      </c>
      <c r="G87" s="224" t="s">
        <v>55</v>
      </c>
      <c r="H87" s="225" t="s">
        <v>103</v>
      </c>
      <c r="I87" s="276" t="s">
        <v>93</v>
      </c>
    </row>
    <row r="88" spans="1:9" ht="15.6">
      <c r="A88" s="59"/>
      <c r="B88" s="490"/>
      <c r="C88" s="155" t="str">
        <f>'D4 master'!C32</f>
        <v>AQD-D4U16GN32-SE 1x8   SQR-UD4N16G3K2SNGB 1x8</v>
      </c>
      <c r="D88" s="155" t="str">
        <f>'D4 master'!D32</f>
        <v>LSR-D4N16GA3S0-STC 1x8</v>
      </c>
      <c r="E88" s="97" t="s">
        <v>88</v>
      </c>
      <c r="F88" s="275" t="s">
        <v>222</v>
      </c>
      <c r="G88" s="224" t="s">
        <v>55</v>
      </c>
      <c r="H88" s="225" t="s">
        <v>103</v>
      </c>
      <c r="I88" s="276" t="s">
        <v>93</v>
      </c>
    </row>
    <row r="89" spans="1:9" ht="15.6">
      <c r="A89" s="59"/>
      <c r="B89" s="490"/>
      <c r="C89" s="97" t="s">
        <v>541</v>
      </c>
      <c r="D89" s="97" t="s">
        <v>541</v>
      </c>
      <c r="E89" s="97" t="s">
        <v>102</v>
      </c>
      <c r="F89" s="275" t="s">
        <v>222</v>
      </c>
      <c r="G89" s="224" t="s">
        <v>55</v>
      </c>
      <c r="H89" s="225" t="s">
        <v>103</v>
      </c>
      <c r="I89" s="226" t="s">
        <v>93</v>
      </c>
    </row>
    <row r="90" spans="1:9">
      <c r="A90" s="59"/>
      <c r="B90" s="490"/>
      <c r="C90" s="59"/>
      <c r="D90" s="59"/>
      <c r="E90" s="59"/>
      <c r="F90" s="59"/>
      <c r="G90" s="59"/>
      <c r="H90" s="59"/>
      <c r="I90" s="59"/>
    </row>
  </sheetData>
  <mergeCells count="14">
    <mergeCell ref="B78:B85"/>
    <mergeCell ref="B86:B90"/>
    <mergeCell ref="B43:B47"/>
    <mergeCell ref="B48:B55"/>
    <mergeCell ref="B56:B63"/>
    <mergeCell ref="B64:B67"/>
    <mergeCell ref="B68:B73"/>
    <mergeCell ref="B74:B77"/>
    <mergeCell ref="B35:B42"/>
    <mergeCell ref="B3:B9"/>
    <mergeCell ref="B10:B13"/>
    <mergeCell ref="B14:B21"/>
    <mergeCell ref="B22:B26"/>
    <mergeCell ref="B27:B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BA45-2C05-4EC5-9326-10412F3FFCEA}">
  <dimension ref="A1:AF147"/>
  <sheetViews>
    <sheetView tabSelected="1" workbookViewId="0">
      <selection activeCell="A16" sqref="A16"/>
    </sheetView>
  </sheetViews>
  <sheetFormatPr defaultRowHeight="15"/>
  <cols>
    <col min="1" max="1" width="16.90625" style="28" customWidth="1"/>
    <col min="2" max="2" width="17.90625" style="340" customWidth="1"/>
    <col min="3" max="3" width="46.54296875" style="340" customWidth="1"/>
    <col min="4" max="4" width="26.26953125" style="340" customWidth="1"/>
  </cols>
  <sheetData>
    <row r="1" spans="1:32" ht="24.6">
      <c r="A1" s="104" t="str">
        <f>TPC!A1</f>
        <v>DRAM Selection guild 2023 December V1</v>
      </c>
      <c r="AF1" s="454"/>
    </row>
    <row r="3" spans="1:32" ht="15.6">
      <c r="A3" s="455" t="s">
        <v>764</v>
      </c>
      <c r="B3" s="489" t="s">
        <v>808</v>
      </c>
      <c r="C3" s="155" t="str">
        <f>'D4 master'!C30</f>
        <v>AQD-D4U4GN32-SP 512x16   SQR-UD4N4G3K2SNPGB 512x16</v>
      </c>
      <c r="D3" s="155" t="str">
        <f>'D4 master'!D30</f>
        <v>LSR-D4N04G3D10-MMC 512x16</v>
      </c>
      <c r="E3" s="59"/>
      <c r="F3" s="97" t="s">
        <v>90</v>
      </c>
      <c r="G3" s="275" t="s">
        <v>222</v>
      </c>
      <c r="H3" s="224" t="s">
        <v>55</v>
      </c>
      <c r="I3" s="225" t="s">
        <v>103</v>
      </c>
      <c r="J3" s="276" t="s">
        <v>93</v>
      </c>
    </row>
    <row r="4" spans="1:32" ht="15.6">
      <c r="A4" s="97"/>
      <c r="B4" s="490"/>
      <c r="C4" s="155" t="str">
        <f>'D4 master'!C31</f>
        <v>AQD-D4U8GN32-SE 1x8   SQR-UD4N8G3K2SNBGB 1x8</v>
      </c>
      <c r="D4" s="155" t="str">
        <f>'D4 master'!D31</f>
        <v>LSR-D4N08GA3S0-STC 1x8</v>
      </c>
      <c r="E4" s="59"/>
      <c r="F4" s="97" t="s">
        <v>91</v>
      </c>
      <c r="G4" s="275" t="s">
        <v>222</v>
      </c>
      <c r="H4" s="224" t="s">
        <v>55</v>
      </c>
      <c r="I4" s="225" t="s">
        <v>103</v>
      </c>
      <c r="J4" s="276" t="s">
        <v>93</v>
      </c>
    </row>
    <row r="5" spans="1:32" ht="15.6">
      <c r="A5" s="97"/>
      <c r="B5" s="490"/>
      <c r="C5" s="155" t="str">
        <f>'D4 master'!C32</f>
        <v>AQD-D4U16GN32-SE 1x8   SQR-UD4N16G3K2SNGB 1x8</v>
      </c>
      <c r="D5" s="155" t="str">
        <f>'D4 master'!D32</f>
        <v>LSR-D4N16GA3S0-STC 1x8</v>
      </c>
      <c r="E5" s="59"/>
      <c r="F5" s="97" t="s">
        <v>88</v>
      </c>
      <c r="G5" s="275" t="s">
        <v>222</v>
      </c>
      <c r="H5" s="224" t="s">
        <v>55</v>
      </c>
      <c r="I5" s="225" t="s">
        <v>103</v>
      </c>
      <c r="J5" s="276" t="s">
        <v>93</v>
      </c>
    </row>
    <row r="6" spans="1:32" ht="15.6">
      <c r="A6" s="97"/>
      <c r="B6" s="490"/>
      <c r="C6" s="155" t="s">
        <v>541</v>
      </c>
      <c r="D6" s="155" t="s">
        <v>541</v>
      </c>
      <c r="E6" s="59"/>
      <c r="F6" s="97" t="s">
        <v>102</v>
      </c>
      <c r="G6" s="275" t="s">
        <v>222</v>
      </c>
      <c r="H6" s="224" t="s">
        <v>55</v>
      </c>
      <c r="I6" s="225" t="s">
        <v>103</v>
      </c>
      <c r="J6" s="226" t="s">
        <v>93</v>
      </c>
    </row>
    <row r="7" spans="1:32" ht="15.6">
      <c r="A7" s="97"/>
      <c r="B7" s="490"/>
      <c r="C7" s="155" t="str">
        <f>'D4 master'!C44</f>
        <v>AQD-D4U8GE32-SE 1x8</v>
      </c>
      <c r="D7" s="155" t="str">
        <f>'D4 master'!D44</f>
        <v>LSR-D4E08GA3S0-STC 1x8</v>
      </c>
      <c r="E7" s="59"/>
      <c r="F7" s="97" t="s">
        <v>91</v>
      </c>
      <c r="G7" s="275" t="s">
        <v>226</v>
      </c>
      <c r="H7" s="275" t="s">
        <v>55</v>
      </c>
      <c r="I7" s="275" t="s">
        <v>42</v>
      </c>
      <c r="J7" s="276" t="s">
        <v>93</v>
      </c>
    </row>
    <row r="8" spans="1:32" ht="15.6">
      <c r="A8" s="97"/>
      <c r="B8" s="490"/>
      <c r="C8" s="155" t="str">
        <f>'D4 master'!C45</f>
        <v>SQR-UD4N16G3K2SECB 1x8</v>
      </c>
      <c r="D8" s="155" t="str">
        <f>'D4 master'!D45</f>
        <v>LSR-D4E16GA3S0-STC 1x8</v>
      </c>
      <c r="E8" s="59"/>
      <c r="F8" s="97" t="s">
        <v>88</v>
      </c>
      <c r="G8" s="275" t="s">
        <v>226</v>
      </c>
      <c r="H8" s="275" t="s">
        <v>55</v>
      </c>
      <c r="I8" s="275" t="s">
        <v>42</v>
      </c>
      <c r="J8" s="276" t="s">
        <v>93</v>
      </c>
    </row>
    <row r="9" spans="1:32" ht="15.6">
      <c r="A9" s="97"/>
      <c r="B9" s="490"/>
      <c r="C9" s="155" t="s">
        <v>541</v>
      </c>
      <c r="D9" s="155" t="s">
        <v>541</v>
      </c>
      <c r="E9" s="59"/>
      <c r="F9" s="97" t="s">
        <v>102</v>
      </c>
      <c r="G9" s="275" t="s">
        <v>226</v>
      </c>
      <c r="H9" s="275" t="s">
        <v>55</v>
      </c>
      <c r="I9" s="275" t="s">
        <v>42</v>
      </c>
      <c r="J9" s="276" t="s">
        <v>93</v>
      </c>
    </row>
    <row r="10" spans="1:32">
      <c r="A10" s="97"/>
      <c r="B10" s="490"/>
      <c r="C10" s="159" t="s">
        <v>785</v>
      </c>
      <c r="D10" s="155"/>
      <c r="E10" s="59"/>
      <c r="F10" s="59"/>
      <c r="G10" s="59"/>
      <c r="H10" s="59"/>
      <c r="I10" s="59"/>
      <c r="J10" s="59"/>
    </row>
    <row r="11" spans="1:32" ht="15.6">
      <c r="A11" s="455" t="s">
        <v>765</v>
      </c>
      <c r="B11" s="489" t="s">
        <v>807</v>
      </c>
      <c r="C11" s="155" t="s">
        <v>148</v>
      </c>
      <c r="D11" s="155" t="s">
        <v>148</v>
      </c>
      <c r="E11" s="59"/>
      <c r="F11" s="97" t="s">
        <v>90</v>
      </c>
      <c r="G11" s="275" t="s">
        <v>222</v>
      </c>
      <c r="H11" s="224" t="s">
        <v>55</v>
      </c>
      <c r="I11" s="225" t="s">
        <v>103</v>
      </c>
      <c r="J11" s="276" t="s">
        <v>93</v>
      </c>
    </row>
    <row r="12" spans="1:32" ht="15.6">
      <c r="A12" s="97"/>
      <c r="B12" s="490"/>
      <c r="C12" s="155" t="str">
        <f>'D4 master'!C31</f>
        <v>AQD-D4U8GN32-SE 1x8   SQR-UD4N8G3K2SNBGB 1x8</v>
      </c>
      <c r="D12" s="155" t="str">
        <f>'D4 master'!D31</f>
        <v>LSR-D4N08GA3S0-STC 1x8</v>
      </c>
      <c r="E12" s="59"/>
      <c r="F12" s="97" t="s">
        <v>91</v>
      </c>
      <c r="G12" s="275" t="s">
        <v>222</v>
      </c>
      <c r="H12" s="224" t="s">
        <v>55</v>
      </c>
      <c r="I12" s="225" t="s">
        <v>103</v>
      </c>
      <c r="J12" s="276" t="s">
        <v>93</v>
      </c>
    </row>
    <row r="13" spans="1:32" ht="15.6">
      <c r="A13" s="97"/>
      <c r="B13" s="490"/>
      <c r="C13" s="155" t="str">
        <f>'D4 master'!C32</f>
        <v>AQD-D4U16GN32-SE 1x8   SQR-UD4N16G3K2SNGB 1x8</v>
      </c>
      <c r="D13" s="155" t="str">
        <f>'D4 master'!D32</f>
        <v>LSR-D4N16GA3S0-STC 1x8</v>
      </c>
      <c r="E13" s="59"/>
      <c r="F13" s="97" t="s">
        <v>88</v>
      </c>
      <c r="G13" s="275" t="s">
        <v>222</v>
      </c>
      <c r="H13" s="224" t="s">
        <v>55</v>
      </c>
      <c r="I13" s="225" t="s">
        <v>103</v>
      </c>
      <c r="J13" s="276" t="s">
        <v>93</v>
      </c>
    </row>
    <row r="14" spans="1:32" ht="15.6">
      <c r="A14" s="97"/>
      <c r="B14" s="490"/>
      <c r="C14" s="155" t="str">
        <f>'D4 master'!C34</f>
        <v>AQD-D4U32GN32-SB 2x8</v>
      </c>
      <c r="D14" s="155" t="str">
        <f>'D4 master'!D34</f>
        <v>LSR-D4N32GB3S0-STC 2x8</v>
      </c>
      <c r="E14" s="59"/>
      <c r="F14" s="97" t="s">
        <v>102</v>
      </c>
      <c r="G14" s="275" t="s">
        <v>222</v>
      </c>
      <c r="H14" s="224" t="s">
        <v>55</v>
      </c>
      <c r="I14" s="225" t="s">
        <v>103</v>
      </c>
      <c r="J14" s="226" t="s">
        <v>93</v>
      </c>
    </row>
    <row r="15" spans="1:32" ht="15.6">
      <c r="A15" s="97"/>
      <c r="B15" s="490"/>
      <c r="C15" s="155" t="str">
        <f>'D4 master'!C44</f>
        <v>AQD-D4U8GE32-SE 1x8</v>
      </c>
      <c r="D15" s="155" t="str">
        <f>'D4 master'!D44</f>
        <v>LSR-D4E08GA3S0-STC 1x8</v>
      </c>
      <c r="E15" s="59"/>
      <c r="F15" s="97" t="s">
        <v>91</v>
      </c>
      <c r="G15" s="275" t="s">
        <v>226</v>
      </c>
      <c r="H15" s="275" t="s">
        <v>55</v>
      </c>
      <c r="I15" s="275" t="s">
        <v>42</v>
      </c>
      <c r="J15" s="276" t="s">
        <v>93</v>
      </c>
    </row>
    <row r="16" spans="1:32" ht="15.6">
      <c r="A16" s="97"/>
      <c r="B16" s="490"/>
      <c r="C16" s="155" t="str">
        <f>'D4 master'!C45</f>
        <v>SQR-UD4N16G3K2SECB 1x8</v>
      </c>
      <c r="D16" s="155" t="str">
        <f>'D4 master'!D45</f>
        <v>LSR-D4E16GA3S0-STC 1x8</v>
      </c>
      <c r="E16" s="59"/>
      <c r="F16" s="97" t="s">
        <v>88</v>
      </c>
      <c r="G16" s="275" t="s">
        <v>226</v>
      </c>
      <c r="H16" s="275" t="s">
        <v>55</v>
      </c>
      <c r="I16" s="275" t="s">
        <v>42</v>
      </c>
      <c r="J16" s="276" t="s">
        <v>93</v>
      </c>
    </row>
    <row r="17" spans="1:10" ht="15.6">
      <c r="A17" s="97"/>
      <c r="B17" s="490"/>
      <c r="C17" s="155" t="str">
        <f>'D4 master'!C47</f>
        <v>SQR-UD4N32G3K2SEAB 2x8</v>
      </c>
      <c r="D17" s="155" t="str">
        <f>'D4 master'!D47</f>
        <v>LSR-D4E32GB3S0-STC 2x8</v>
      </c>
      <c r="E17" s="59"/>
      <c r="F17" s="97" t="s">
        <v>102</v>
      </c>
      <c r="G17" s="275" t="s">
        <v>226</v>
      </c>
      <c r="H17" s="275" t="s">
        <v>55</v>
      </c>
      <c r="I17" s="275" t="s">
        <v>42</v>
      </c>
      <c r="J17" s="276" t="s">
        <v>93</v>
      </c>
    </row>
    <row r="18" spans="1:10">
      <c r="A18" s="97"/>
      <c r="B18" s="490"/>
      <c r="C18" s="159" t="s">
        <v>786</v>
      </c>
      <c r="D18" s="155"/>
      <c r="E18" s="59"/>
      <c r="F18" s="59"/>
      <c r="G18" s="59"/>
      <c r="H18" s="59"/>
      <c r="I18" s="59"/>
      <c r="J18" s="59"/>
    </row>
    <row r="19" spans="1:10" ht="15.6">
      <c r="A19" s="455" t="s">
        <v>766</v>
      </c>
      <c r="B19" s="489" t="s">
        <v>806</v>
      </c>
      <c r="C19" s="155" t="s">
        <v>148</v>
      </c>
      <c r="D19" s="155" t="s">
        <v>148</v>
      </c>
      <c r="E19" s="59"/>
      <c r="F19" s="97" t="s">
        <v>90</v>
      </c>
      <c r="G19" s="275" t="s">
        <v>222</v>
      </c>
      <c r="H19" s="224" t="s">
        <v>55</v>
      </c>
      <c r="I19" s="225" t="s">
        <v>103</v>
      </c>
      <c r="J19" s="276" t="s">
        <v>93</v>
      </c>
    </row>
    <row r="20" spans="1:10" ht="15.6">
      <c r="A20" s="97"/>
      <c r="B20" s="490"/>
      <c r="C20" s="155" t="str">
        <f>'D4 master'!C31</f>
        <v>AQD-D4U8GN32-SE 1x8   SQR-UD4N8G3K2SNBGB 1x8</v>
      </c>
      <c r="D20" s="155" t="str">
        <f>'D4 master'!D31</f>
        <v>LSR-D4N08GA3S0-STC 1x8</v>
      </c>
      <c r="E20" s="59"/>
      <c r="F20" s="97" t="s">
        <v>91</v>
      </c>
      <c r="G20" s="275" t="s">
        <v>222</v>
      </c>
      <c r="H20" s="224" t="s">
        <v>55</v>
      </c>
      <c r="I20" s="225" t="s">
        <v>103</v>
      </c>
      <c r="J20" s="276" t="s">
        <v>93</v>
      </c>
    </row>
    <row r="21" spans="1:10" ht="15.6">
      <c r="A21" s="97"/>
      <c r="B21" s="490"/>
      <c r="C21" s="155" t="str">
        <f>'D4 master'!C32</f>
        <v>AQD-D4U16GN32-SE 1x8   SQR-UD4N16G3K2SNGB 1x8</v>
      </c>
      <c r="D21" s="155" t="str">
        <f>'D4 master'!D32</f>
        <v>LSR-D4N16GA3S0-STC 1x8</v>
      </c>
      <c r="E21" s="59"/>
      <c r="F21" s="97" t="s">
        <v>88</v>
      </c>
      <c r="G21" s="275" t="s">
        <v>222</v>
      </c>
      <c r="H21" s="224" t="s">
        <v>55</v>
      </c>
      <c r="I21" s="225" t="s">
        <v>103</v>
      </c>
      <c r="J21" s="276" t="s">
        <v>93</v>
      </c>
    </row>
    <row r="22" spans="1:10" ht="15.6">
      <c r="A22" s="97"/>
      <c r="B22" s="490"/>
      <c r="C22" s="155" t="str">
        <f>'D4 master'!C34</f>
        <v>AQD-D4U32GN32-SB 2x8</v>
      </c>
      <c r="D22" s="155" t="str">
        <f>'D4 master'!D34</f>
        <v>LSR-D4N32GB3S0-STC 2x8</v>
      </c>
      <c r="E22" s="59"/>
      <c r="F22" s="97" t="s">
        <v>102</v>
      </c>
      <c r="G22" s="275" t="s">
        <v>222</v>
      </c>
      <c r="H22" s="224" t="s">
        <v>55</v>
      </c>
      <c r="I22" s="225" t="s">
        <v>103</v>
      </c>
      <c r="J22" s="226" t="s">
        <v>93</v>
      </c>
    </row>
    <row r="23" spans="1:10" ht="15.6">
      <c r="A23" s="97"/>
      <c r="B23" s="490"/>
      <c r="C23" s="155" t="str">
        <f>'D4 master'!C44</f>
        <v>AQD-D4U8GE32-SE 1x8</v>
      </c>
      <c r="D23" s="155" t="str">
        <f>'D4 master'!D44</f>
        <v>LSR-D4E08GA3S0-STC 1x8</v>
      </c>
      <c r="E23" s="59"/>
      <c r="F23" s="97" t="s">
        <v>91</v>
      </c>
      <c r="G23" s="275" t="s">
        <v>226</v>
      </c>
      <c r="H23" s="275" t="s">
        <v>55</v>
      </c>
      <c r="I23" s="275" t="s">
        <v>42</v>
      </c>
      <c r="J23" s="276" t="s">
        <v>93</v>
      </c>
    </row>
    <row r="24" spans="1:10" ht="15.6">
      <c r="A24" s="97"/>
      <c r="B24" s="490"/>
      <c r="C24" s="155" t="str">
        <f>'D4 master'!C45</f>
        <v>SQR-UD4N16G3K2SECB 1x8</v>
      </c>
      <c r="D24" s="155" t="str">
        <f>'D4 master'!D45</f>
        <v>LSR-D4E16GA3S0-STC 1x8</v>
      </c>
      <c r="E24" s="59"/>
      <c r="F24" s="97" t="s">
        <v>88</v>
      </c>
      <c r="G24" s="275" t="s">
        <v>226</v>
      </c>
      <c r="H24" s="275" t="s">
        <v>55</v>
      </c>
      <c r="I24" s="275" t="s">
        <v>42</v>
      </c>
      <c r="J24" s="276" t="s">
        <v>93</v>
      </c>
    </row>
    <row r="25" spans="1:10" ht="15.6">
      <c r="A25" s="97"/>
      <c r="B25" s="490"/>
      <c r="C25" s="155" t="str">
        <f>'D4 master'!C47</f>
        <v>SQR-UD4N32G3K2SEAB 2x8</v>
      </c>
      <c r="D25" s="155" t="str">
        <f>'D4 master'!D47</f>
        <v>LSR-D4E32GB3S0-STC 2x8</v>
      </c>
      <c r="E25" s="59"/>
      <c r="F25" s="97" t="s">
        <v>102</v>
      </c>
      <c r="G25" s="275" t="s">
        <v>226</v>
      </c>
      <c r="H25" s="275" t="s">
        <v>55</v>
      </c>
      <c r="I25" s="275" t="s">
        <v>42</v>
      </c>
      <c r="J25" s="276" t="s">
        <v>93</v>
      </c>
    </row>
    <row r="26" spans="1:10">
      <c r="A26" s="97"/>
      <c r="B26" s="490"/>
      <c r="C26" s="159" t="s">
        <v>786</v>
      </c>
      <c r="D26" s="155"/>
      <c r="E26" s="59"/>
      <c r="F26" s="59"/>
      <c r="G26" s="59"/>
      <c r="H26" s="59"/>
      <c r="I26" s="59"/>
      <c r="J26" s="59"/>
    </row>
    <row r="27" spans="1:10" ht="15.6">
      <c r="A27" s="455" t="s">
        <v>767</v>
      </c>
      <c r="B27" s="489" t="s">
        <v>805</v>
      </c>
      <c r="C27" s="155" t="s">
        <v>148</v>
      </c>
      <c r="D27" s="155" t="s">
        <v>148</v>
      </c>
      <c r="E27" s="59"/>
      <c r="F27" s="97" t="s">
        <v>90</v>
      </c>
      <c r="G27" s="275" t="s">
        <v>222</v>
      </c>
      <c r="H27" s="224" t="s">
        <v>137</v>
      </c>
      <c r="I27" s="225" t="s">
        <v>103</v>
      </c>
      <c r="J27" s="276" t="s">
        <v>93</v>
      </c>
    </row>
    <row r="28" spans="1:10" ht="15.6">
      <c r="A28" s="97"/>
      <c r="B28" s="490"/>
      <c r="C28" s="155" t="str">
        <f>'D5 master'!B22</f>
        <v>AQD-D5V8GN56-HC   SQR-UD5N8G5K6SNGPB</v>
      </c>
      <c r="D28" s="155" t="str">
        <f>'D5 master'!C22</f>
        <v xml:space="preserve">LSR-D5N8G4H10-MMC </v>
      </c>
      <c r="E28" s="59"/>
      <c r="F28" s="97" t="s">
        <v>91</v>
      </c>
      <c r="G28" s="275" t="s">
        <v>222</v>
      </c>
      <c r="H28" s="224" t="s">
        <v>137</v>
      </c>
      <c r="I28" s="225" t="s">
        <v>103</v>
      </c>
      <c r="J28" s="276" t="s">
        <v>93</v>
      </c>
    </row>
    <row r="29" spans="1:10" ht="15.6">
      <c r="A29" s="97"/>
      <c r="B29" s="490"/>
      <c r="C29" s="155" t="str">
        <f>'D5 master'!B23</f>
        <v>AQD-D5V16GN56-HB  SQR-UD5N16G5K6SNPB</v>
      </c>
      <c r="D29" s="155" t="str">
        <f>'D5 master'!C23</f>
        <v xml:space="preserve">LSR-D5N16G3H10-MMC  </v>
      </c>
      <c r="E29" s="59"/>
      <c r="F29" s="97" t="s">
        <v>88</v>
      </c>
      <c r="G29" s="275" t="s">
        <v>222</v>
      </c>
      <c r="H29" s="224" t="s">
        <v>137</v>
      </c>
      <c r="I29" s="225" t="s">
        <v>103</v>
      </c>
      <c r="J29" s="276" t="s">
        <v>93</v>
      </c>
    </row>
    <row r="30" spans="1:10" ht="15.6">
      <c r="A30" s="97"/>
      <c r="B30" s="490"/>
      <c r="C30" s="155" t="str">
        <f>'D5 master'!B24</f>
        <v>AQD-D5V32GN56-HB   SQR-UD5N32G5K6SNPB</v>
      </c>
      <c r="D30" s="155" t="str">
        <f>'D5 master'!C24</f>
        <v xml:space="preserve">LSR-D5N32G3H10-MMC </v>
      </c>
      <c r="E30" s="59"/>
      <c r="F30" s="97" t="s">
        <v>102</v>
      </c>
      <c r="G30" s="275" t="s">
        <v>222</v>
      </c>
      <c r="H30" s="224" t="s">
        <v>137</v>
      </c>
      <c r="I30" s="225" t="s">
        <v>103</v>
      </c>
      <c r="J30" s="226" t="s">
        <v>93</v>
      </c>
    </row>
    <row r="31" spans="1:10" ht="15.6">
      <c r="A31" s="97"/>
      <c r="B31" s="490"/>
      <c r="C31" s="155" t="s">
        <v>148</v>
      </c>
      <c r="D31" s="155" t="s">
        <v>148</v>
      </c>
      <c r="E31" s="59"/>
      <c r="F31" s="97" t="s">
        <v>91</v>
      </c>
      <c r="G31" s="275" t="s">
        <v>226</v>
      </c>
      <c r="H31" s="224" t="s">
        <v>137</v>
      </c>
      <c r="I31" s="275" t="s">
        <v>42</v>
      </c>
      <c r="J31" s="276" t="s">
        <v>93</v>
      </c>
    </row>
    <row r="32" spans="1:10" ht="15.6">
      <c r="A32" s="97"/>
      <c r="B32" s="490"/>
      <c r="C32" s="155" t="str">
        <f>'D5 master'!B32</f>
        <v>SQR-UD5N16G4K8SEBB   AQD-D5V16GE48-SB</v>
      </c>
      <c r="D32" s="155" t="str">
        <f>'D5 master'!C32</f>
        <v>LSR-D5E16GB3T0-STC</v>
      </c>
      <c r="E32" s="59"/>
      <c r="F32" s="97" t="s">
        <v>88</v>
      </c>
      <c r="G32" s="275" t="s">
        <v>226</v>
      </c>
      <c r="H32" s="224" t="s">
        <v>137</v>
      </c>
      <c r="I32" s="275" t="s">
        <v>42</v>
      </c>
      <c r="J32" s="276" t="s">
        <v>93</v>
      </c>
    </row>
    <row r="33" spans="1:10" ht="15.6">
      <c r="A33" s="97"/>
      <c r="B33" s="490"/>
      <c r="C33" s="155" t="str">
        <f>'D5 master'!B33</f>
        <v>SQR-UD5N32G5K6SEPB   AQD-D5V32GE48-SB</v>
      </c>
      <c r="D33" s="155" t="str">
        <f>'D5 master'!C33</f>
        <v>LSR-D5E32GB3T0-STC</v>
      </c>
      <c r="E33" s="59"/>
      <c r="F33" s="97" t="s">
        <v>102</v>
      </c>
      <c r="G33" s="275" t="s">
        <v>226</v>
      </c>
      <c r="H33" s="224" t="s">
        <v>137</v>
      </c>
      <c r="I33" s="275" t="s">
        <v>42</v>
      </c>
      <c r="J33" s="276" t="s">
        <v>93</v>
      </c>
    </row>
    <row r="34" spans="1:10">
      <c r="A34" s="97"/>
      <c r="B34" s="490"/>
      <c r="C34" s="456" t="s">
        <v>787</v>
      </c>
      <c r="D34" s="155"/>
      <c r="E34" s="59"/>
      <c r="F34" s="59"/>
      <c r="G34" s="59"/>
      <c r="H34" s="59"/>
      <c r="I34" s="59"/>
      <c r="J34" s="59"/>
    </row>
    <row r="35" spans="1:10">
      <c r="A35" s="97"/>
      <c r="B35" s="155"/>
      <c r="C35" s="456"/>
      <c r="D35" s="155"/>
      <c r="E35" s="59"/>
      <c r="F35" s="59"/>
      <c r="G35" s="59"/>
      <c r="H35" s="59"/>
      <c r="I35" s="59"/>
      <c r="J35" s="59"/>
    </row>
    <row r="36" spans="1:10" ht="15.6">
      <c r="A36" s="455" t="s">
        <v>913</v>
      </c>
      <c r="B36" s="489"/>
      <c r="C36" s="155" t="s">
        <v>148</v>
      </c>
      <c r="D36" s="155" t="s">
        <v>148</v>
      </c>
      <c r="E36" s="59"/>
      <c r="F36" s="97" t="s">
        <v>90</v>
      </c>
      <c r="G36" s="275" t="s">
        <v>222</v>
      </c>
      <c r="H36" s="224" t="s">
        <v>137</v>
      </c>
      <c r="I36" s="225" t="s">
        <v>103</v>
      </c>
      <c r="J36" s="276" t="s">
        <v>93</v>
      </c>
    </row>
    <row r="37" spans="1:10" ht="15.6">
      <c r="A37" s="97"/>
      <c r="B37" s="490"/>
      <c r="C37" s="155" t="str">
        <f>'D5 master'!B31</f>
        <v>DDR5</v>
      </c>
      <c r="D37" s="155" t="str">
        <f>'D5 master'!C31</f>
        <v>EUDIMM</v>
      </c>
      <c r="E37" s="59"/>
      <c r="F37" s="97" t="s">
        <v>91</v>
      </c>
      <c r="G37" s="275" t="s">
        <v>222</v>
      </c>
      <c r="H37" s="224" t="s">
        <v>137</v>
      </c>
      <c r="I37" s="225" t="s">
        <v>103</v>
      </c>
      <c r="J37" s="276" t="s">
        <v>93</v>
      </c>
    </row>
    <row r="38" spans="1:10" ht="15.6">
      <c r="A38" s="97"/>
      <c r="B38" s="490"/>
      <c r="C38" s="155" t="str">
        <f>'D5 master'!B32</f>
        <v>SQR-UD5N16G4K8SEBB   AQD-D5V16GE48-SB</v>
      </c>
      <c r="D38" s="155" t="str">
        <f>'D5 master'!C32</f>
        <v>LSR-D5E16GB3T0-STC</v>
      </c>
      <c r="E38" s="59"/>
      <c r="F38" s="97" t="s">
        <v>88</v>
      </c>
      <c r="G38" s="275" t="s">
        <v>222</v>
      </c>
      <c r="H38" s="224" t="s">
        <v>137</v>
      </c>
      <c r="I38" s="225" t="s">
        <v>103</v>
      </c>
      <c r="J38" s="276" t="s">
        <v>93</v>
      </c>
    </row>
    <row r="39" spans="1:10" ht="15.6">
      <c r="A39" s="97"/>
      <c r="B39" s="490"/>
      <c r="C39" s="155" t="str">
        <f>'D5 master'!B33</f>
        <v>SQR-UD5N32G5K6SEPB   AQD-D5V32GE48-SB</v>
      </c>
      <c r="D39" s="155" t="str">
        <f>'D5 master'!C33</f>
        <v>LSR-D5E32GB3T0-STC</v>
      </c>
      <c r="E39" s="59"/>
      <c r="F39" s="97" t="s">
        <v>102</v>
      </c>
      <c r="G39" s="275" t="s">
        <v>222</v>
      </c>
      <c r="H39" s="224" t="s">
        <v>137</v>
      </c>
      <c r="I39" s="225" t="s">
        <v>103</v>
      </c>
      <c r="J39" s="226" t="s">
        <v>93</v>
      </c>
    </row>
    <row r="40" spans="1:10" ht="15.6">
      <c r="A40" s="97"/>
      <c r="B40" s="490"/>
      <c r="C40" s="155" t="s">
        <v>148</v>
      </c>
      <c r="D40" s="155" t="s">
        <v>148</v>
      </c>
      <c r="E40" s="59"/>
      <c r="F40" s="97" t="s">
        <v>91</v>
      </c>
      <c r="G40" s="275" t="s">
        <v>226</v>
      </c>
      <c r="H40" s="224" t="s">
        <v>137</v>
      </c>
      <c r="I40" s="275" t="s">
        <v>42</v>
      </c>
      <c r="J40" s="276" t="s">
        <v>93</v>
      </c>
    </row>
    <row r="41" spans="1:10" ht="15.6">
      <c r="A41" s="97"/>
      <c r="B41" s="490"/>
      <c r="C41" s="155" t="str">
        <f>'D5 master'!B41</f>
        <v>96D5-32G4800ER-SS</v>
      </c>
      <c r="D41" s="155" t="str">
        <f>'D5 master'!C41</f>
        <v>LSR-R5E32G3H20-MMC</v>
      </c>
      <c r="E41" s="59"/>
      <c r="F41" s="97" t="s">
        <v>88</v>
      </c>
      <c r="G41" s="275" t="s">
        <v>226</v>
      </c>
      <c r="H41" s="224" t="s">
        <v>137</v>
      </c>
      <c r="I41" s="275" t="s">
        <v>42</v>
      </c>
      <c r="J41" s="276" t="s">
        <v>93</v>
      </c>
    </row>
    <row r="42" spans="1:10" ht="15.6">
      <c r="A42" s="97"/>
      <c r="B42" s="490"/>
      <c r="C42" s="155" t="str">
        <f>'D5 master'!B42</f>
        <v>SQR-RD5N64G4K8SROB</v>
      </c>
      <c r="D42" s="155" t="str">
        <f>'D5 master'!C42</f>
        <v>N/A</v>
      </c>
      <c r="E42" s="59"/>
      <c r="F42" s="97" t="s">
        <v>102</v>
      </c>
      <c r="G42" s="275" t="s">
        <v>226</v>
      </c>
      <c r="H42" s="224" t="s">
        <v>137</v>
      </c>
      <c r="I42" s="275" t="s">
        <v>42</v>
      </c>
      <c r="J42" s="276" t="s">
        <v>93</v>
      </c>
    </row>
    <row r="43" spans="1:10">
      <c r="A43" s="97"/>
      <c r="B43" s="490"/>
      <c r="C43" s="456" t="s">
        <v>787</v>
      </c>
      <c r="D43" s="155"/>
      <c r="E43" s="59"/>
      <c r="F43" s="59"/>
      <c r="G43" s="59"/>
      <c r="H43" s="59"/>
      <c r="I43" s="59"/>
      <c r="J43" s="59"/>
    </row>
    <row r="44" spans="1:10">
      <c r="A44" s="97"/>
      <c r="B44" s="155"/>
      <c r="C44" s="456"/>
      <c r="D44" s="155"/>
      <c r="E44" s="59"/>
      <c r="F44" s="59"/>
      <c r="G44" s="59"/>
      <c r="H44" s="59"/>
      <c r="I44" s="59"/>
      <c r="J44" s="59"/>
    </row>
    <row r="45" spans="1:10">
      <c r="A45" s="97"/>
      <c r="B45" s="155"/>
      <c r="C45" s="456"/>
      <c r="D45" s="155"/>
      <c r="E45" s="59"/>
      <c r="F45" s="59"/>
      <c r="G45" s="59"/>
      <c r="H45" s="59"/>
      <c r="I45" s="59"/>
      <c r="J45" s="59"/>
    </row>
    <row r="46" spans="1:10">
      <c r="A46" s="97"/>
      <c r="B46" s="155"/>
      <c r="C46" s="456"/>
      <c r="D46" s="155"/>
      <c r="E46" s="59"/>
      <c r="F46" s="59"/>
      <c r="G46" s="59"/>
      <c r="H46" s="59"/>
      <c r="I46" s="59"/>
      <c r="J46" s="59"/>
    </row>
    <row r="47" spans="1:10">
      <c r="A47" s="97"/>
      <c r="B47" s="155"/>
      <c r="C47" s="456"/>
      <c r="D47" s="155"/>
      <c r="E47" s="59"/>
      <c r="F47" s="59"/>
      <c r="G47" s="59"/>
      <c r="H47" s="59"/>
      <c r="I47" s="59"/>
      <c r="J47" s="59"/>
    </row>
    <row r="48" spans="1:10" ht="15.6">
      <c r="A48" s="455" t="s">
        <v>768</v>
      </c>
      <c r="B48" s="489" t="s">
        <v>788</v>
      </c>
      <c r="C48" s="155" t="s">
        <v>148</v>
      </c>
      <c r="D48" s="155" t="s">
        <v>148</v>
      </c>
      <c r="E48" s="59"/>
      <c r="F48" s="97" t="s">
        <v>90</v>
      </c>
      <c r="G48" s="275" t="s">
        <v>222</v>
      </c>
      <c r="H48" s="224" t="s">
        <v>137</v>
      </c>
      <c r="I48" s="225" t="s">
        <v>103</v>
      </c>
      <c r="J48" s="276" t="s">
        <v>93</v>
      </c>
    </row>
    <row r="49" spans="1:10" ht="15.6">
      <c r="A49" s="97"/>
      <c r="B49" s="490"/>
      <c r="C49" s="155" t="str">
        <f>'D5 master'!B22</f>
        <v>AQD-D5V8GN56-HC   SQR-UD5N8G5K6SNGPB</v>
      </c>
      <c r="D49" s="155" t="str">
        <f>'D5 master'!C22</f>
        <v xml:space="preserve">LSR-D5N8G4H10-MMC </v>
      </c>
      <c r="E49" s="59"/>
      <c r="F49" s="97" t="s">
        <v>91</v>
      </c>
      <c r="G49" s="275" t="s">
        <v>222</v>
      </c>
      <c r="H49" s="224" t="s">
        <v>137</v>
      </c>
      <c r="I49" s="225" t="s">
        <v>103</v>
      </c>
      <c r="J49" s="276" t="s">
        <v>93</v>
      </c>
    </row>
    <row r="50" spans="1:10" ht="15.6">
      <c r="A50" s="97"/>
      <c r="B50" s="490"/>
      <c r="C50" s="155" t="str">
        <f>'D5 master'!B23</f>
        <v>AQD-D5V16GN56-HB  SQR-UD5N16G5K6SNPB</v>
      </c>
      <c r="D50" s="155" t="str">
        <f>'D5 master'!C23</f>
        <v xml:space="preserve">LSR-D5N16G3H10-MMC  </v>
      </c>
      <c r="E50" s="59"/>
      <c r="F50" s="97" t="s">
        <v>88</v>
      </c>
      <c r="G50" s="275" t="s">
        <v>222</v>
      </c>
      <c r="H50" s="224" t="s">
        <v>137</v>
      </c>
      <c r="I50" s="225" t="s">
        <v>103</v>
      </c>
      <c r="J50" s="276" t="s">
        <v>93</v>
      </c>
    </row>
    <row r="51" spans="1:10" ht="15.6">
      <c r="A51" s="97"/>
      <c r="B51" s="490"/>
      <c r="C51" s="155" t="str">
        <f>'D5 master'!B24</f>
        <v>AQD-D5V32GN56-HB   SQR-UD5N32G5K6SNPB</v>
      </c>
      <c r="D51" s="155" t="str">
        <f>'D5 master'!C24</f>
        <v xml:space="preserve">LSR-D5N32G3H10-MMC </v>
      </c>
      <c r="E51" s="59"/>
      <c r="F51" s="97" t="s">
        <v>102</v>
      </c>
      <c r="G51" s="275" t="s">
        <v>222</v>
      </c>
      <c r="H51" s="224" t="s">
        <v>137</v>
      </c>
      <c r="I51" s="225" t="s">
        <v>103</v>
      </c>
      <c r="J51" s="226" t="s">
        <v>93</v>
      </c>
    </row>
    <row r="52" spans="1:10" ht="15.6">
      <c r="A52" s="97"/>
      <c r="B52" s="490"/>
      <c r="C52" s="155" t="s">
        <v>148</v>
      </c>
      <c r="D52" s="155" t="s">
        <v>148</v>
      </c>
      <c r="E52" s="59"/>
      <c r="F52" s="97" t="s">
        <v>91</v>
      </c>
      <c r="G52" s="275" t="s">
        <v>226</v>
      </c>
      <c r="H52" s="224" t="s">
        <v>137</v>
      </c>
      <c r="I52" s="275" t="s">
        <v>42</v>
      </c>
      <c r="J52" s="276" t="s">
        <v>93</v>
      </c>
    </row>
    <row r="53" spans="1:10" ht="15.6">
      <c r="A53" s="97"/>
      <c r="B53" s="490"/>
      <c r="C53" s="155" t="str">
        <f>'D5 master'!B32</f>
        <v>SQR-UD5N16G4K8SEBB   AQD-D5V16GE48-SB</v>
      </c>
      <c r="D53" s="155" t="str">
        <f>'D5 master'!C32</f>
        <v>LSR-D5E16GB3T0-STC</v>
      </c>
      <c r="E53" s="59"/>
      <c r="F53" s="97" t="s">
        <v>88</v>
      </c>
      <c r="G53" s="275" t="s">
        <v>226</v>
      </c>
      <c r="H53" s="224" t="s">
        <v>137</v>
      </c>
      <c r="I53" s="275" t="s">
        <v>42</v>
      </c>
      <c r="J53" s="276" t="s">
        <v>93</v>
      </c>
    </row>
    <row r="54" spans="1:10" ht="15.6">
      <c r="A54" s="97"/>
      <c r="B54" s="490"/>
      <c r="C54" s="155" t="str">
        <f>'D5 master'!B33</f>
        <v>SQR-UD5N32G5K6SEPB   AQD-D5V32GE48-SB</v>
      </c>
      <c r="D54" s="155" t="str">
        <f>'D5 master'!C33</f>
        <v>LSR-D5E32GB3T0-STC</v>
      </c>
      <c r="E54" s="59"/>
      <c r="F54" s="97" t="s">
        <v>102</v>
      </c>
      <c r="G54" s="275" t="s">
        <v>226</v>
      </c>
      <c r="H54" s="224" t="s">
        <v>137</v>
      </c>
      <c r="I54" s="275" t="s">
        <v>42</v>
      </c>
      <c r="J54" s="276" t="s">
        <v>93</v>
      </c>
    </row>
    <row r="55" spans="1:10">
      <c r="A55" s="97"/>
      <c r="B55" s="490"/>
      <c r="C55" s="456" t="s">
        <v>787</v>
      </c>
      <c r="D55" s="155"/>
      <c r="E55" s="59"/>
      <c r="F55" s="59"/>
      <c r="G55" s="59"/>
      <c r="H55" s="59"/>
      <c r="I55" s="59"/>
      <c r="J55" s="59"/>
    </row>
    <row r="56" spans="1:10" ht="15.6">
      <c r="A56" s="455" t="s">
        <v>769</v>
      </c>
      <c r="B56" s="489" t="s">
        <v>789</v>
      </c>
      <c r="C56" s="155" t="str">
        <f>'D5 master'!B40</f>
        <v>96D5-16G4800ER-SS</v>
      </c>
      <c r="D56" s="155" t="str">
        <f>'D5 master'!C40</f>
        <v>LSR-R5E16G3H20-MMC</v>
      </c>
      <c r="E56" s="59"/>
      <c r="F56" s="97" t="s">
        <v>88</v>
      </c>
      <c r="G56" s="275" t="s">
        <v>223</v>
      </c>
      <c r="H56" s="224" t="s">
        <v>137</v>
      </c>
      <c r="I56" s="154" t="s">
        <v>42</v>
      </c>
      <c r="J56" s="219" t="s">
        <v>93</v>
      </c>
    </row>
    <row r="57" spans="1:10" ht="15.6">
      <c r="A57" s="97"/>
      <c r="B57" s="490"/>
      <c r="C57" s="155" t="str">
        <f>'D5 master'!B41</f>
        <v>96D5-32G4800ER-SS</v>
      </c>
      <c r="D57" s="155" t="str">
        <f>'D5 master'!C41</f>
        <v>LSR-R5E32G3H20-MMC</v>
      </c>
      <c r="E57" s="59"/>
      <c r="F57" s="97" t="s">
        <v>102</v>
      </c>
      <c r="G57" s="275" t="s">
        <v>223</v>
      </c>
      <c r="H57" s="224" t="s">
        <v>137</v>
      </c>
      <c r="I57" s="154" t="s">
        <v>42</v>
      </c>
      <c r="J57" s="219" t="s">
        <v>93</v>
      </c>
    </row>
    <row r="58" spans="1:10" ht="15.6">
      <c r="A58" s="97"/>
      <c r="B58" s="490"/>
      <c r="C58" s="155" t="str">
        <f>'D5 master'!B42</f>
        <v>SQR-RD5N64G4K8SROB</v>
      </c>
      <c r="D58" s="155" t="str">
        <f>'D5 master'!C42</f>
        <v>N/A</v>
      </c>
      <c r="E58" s="59"/>
      <c r="F58" s="97" t="s">
        <v>233</v>
      </c>
      <c r="G58" s="275" t="s">
        <v>223</v>
      </c>
      <c r="H58" s="224" t="s">
        <v>137</v>
      </c>
      <c r="I58" s="154" t="s">
        <v>42</v>
      </c>
      <c r="J58" s="219" t="s">
        <v>93</v>
      </c>
    </row>
    <row r="59" spans="1:10">
      <c r="A59" s="97"/>
      <c r="B59" s="490"/>
      <c r="C59" s="155"/>
      <c r="D59" s="155"/>
      <c r="E59" s="59"/>
      <c r="F59" s="59"/>
      <c r="G59" s="59"/>
      <c r="H59" s="59"/>
      <c r="I59" s="59"/>
      <c r="J59" s="59"/>
    </row>
    <row r="60" spans="1:10">
      <c r="A60" s="97"/>
      <c r="B60" s="490"/>
      <c r="C60" s="155"/>
      <c r="D60" s="155"/>
      <c r="E60" s="59"/>
      <c r="F60" s="59"/>
      <c r="G60" s="59"/>
      <c r="H60" s="59"/>
      <c r="I60" s="59"/>
      <c r="J60" s="59"/>
    </row>
    <row r="61" spans="1:10" ht="15.6">
      <c r="A61" s="455" t="s">
        <v>770</v>
      </c>
      <c r="B61" s="489" t="s">
        <v>790</v>
      </c>
      <c r="C61" s="155" t="str">
        <f>'D4 master'!C56</f>
        <v>AQD-D4U8GR32-SE 1x8</v>
      </c>
      <c r="D61" s="155" t="str">
        <f>'D4 master'!D56</f>
        <v>LSR-R4E08GA3S0-STC  1x8</v>
      </c>
      <c r="E61" s="59"/>
      <c r="F61" s="97" t="s">
        <v>91</v>
      </c>
      <c r="G61" s="275" t="s">
        <v>223</v>
      </c>
      <c r="H61" s="224" t="s">
        <v>55</v>
      </c>
      <c r="I61" s="154" t="s">
        <v>42</v>
      </c>
      <c r="J61" s="219" t="s">
        <v>93</v>
      </c>
    </row>
    <row r="62" spans="1:10" ht="15.6">
      <c r="A62" s="97"/>
      <c r="B62" s="490"/>
      <c r="C62" s="155" t="str">
        <f>'D4 master'!C57</f>
        <v>96D4-16G3200ER-SS 2x4</v>
      </c>
      <c r="D62" s="155" t="str">
        <f>'D4 master'!D57</f>
        <v>LSR-R4E16G3G10-MMC 2x4</v>
      </c>
      <c r="E62" s="59"/>
      <c r="F62" s="97" t="s">
        <v>88</v>
      </c>
      <c r="G62" s="275" t="s">
        <v>223</v>
      </c>
      <c r="H62" s="224" t="s">
        <v>55</v>
      </c>
      <c r="I62" s="154" t="s">
        <v>42</v>
      </c>
      <c r="J62" s="219" t="s">
        <v>93</v>
      </c>
    </row>
    <row r="63" spans="1:10" ht="15.6">
      <c r="A63" s="97"/>
      <c r="B63" s="490"/>
      <c r="C63" s="155" t="str">
        <f>'D4 master'!C59</f>
        <v>96D4-32G3200ER-MI 2x4</v>
      </c>
      <c r="D63" s="155" t="str">
        <f>'D4 master'!D59</f>
        <v>LSR-R4E32G3F10-MMC 2x8</v>
      </c>
      <c r="E63" s="59"/>
      <c r="F63" s="97" t="s">
        <v>102</v>
      </c>
      <c r="G63" s="275" t="s">
        <v>223</v>
      </c>
      <c r="H63" s="224" t="s">
        <v>55</v>
      </c>
      <c r="I63" s="154" t="s">
        <v>42</v>
      </c>
      <c r="J63" s="219" t="s">
        <v>93</v>
      </c>
    </row>
    <row r="64" spans="1:10" ht="15.6">
      <c r="A64" s="97"/>
      <c r="B64" s="490"/>
      <c r="C64" s="155" t="str">
        <f>'D4 master'!C60</f>
        <v>96D4-64G3200ER-M2</v>
      </c>
      <c r="D64" s="155">
        <f>'D4 master'!D60</f>
        <v>0</v>
      </c>
      <c r="E64" s="59"/>
      <c r="F64" s="97" t="s">
        <v>233</v>
      </c>
      <c r="G64" s="275" t="s">
        <v>223</v>
      </c>
      <c r="H64" s="224" t="s">
        <v>55</v>
      </c>
      <c r="I64" s="154" t="s">
        <v>42</v>
      </c>
      <c r="J64" s="219" t="s">
        <v>93</v>
      </c>
    </row>
    <row r="65" spans="1:10">
      <c r="A65" s="97"/>
      <c r="B65" s="490"/>
      <c r="C65" s="155"/>
      <c r="D65" s="155"/>
      <c r="E65" s="59"/>
      <c r="F65" s="59"/>
      <c r="G65" s="59"/>
      <c r="H65" s="59"/>
      <c r="I65" s="59"/>
      <c r="J65" s="59"/>
    </row>
    <row r="66" spans="1:10" ht="15.6">
      <c r="A66" s="455" t="s">
        <v>771</v>
      </c>
      <c r="B66" s="489" t="s">
        <v>804</v>
      </c>
      <c r="C66" s="155" t="s">
        <v>148</v>
      </c>
      <c r="D66" s="155" t="s">
        <v>148</v>
      </c>
      <c r="E66" s="59"/>
      <c r="F66" s="97" t="s">
        <v>90</v>
      </c>
      <c r="G66" s="275" t="s">
        <v>222</v>
      </c>
      <c r="H66" s="224" t="s">
        <v>55</v>
      </c>
      <c r="I66" s="225" t="s">
        <v>103</v>
      </c>
      <c r="J66" s="276" t="s">
        <v>93</v>
      </c>
    </row>
    <row r="67" spans="1:10" ht="15.6">
      <c r="A67" s="97"/>
      <c r="B67" s="490"/>
      <c r="C67" s="155" t="str">
        <f>'D4 master'!C31</f>
        <v>AQD-D4U8GN32-SE 1x8   SQR-UD4N8G3K2SNBGB 1x8</v>
      </c>
      <c r="D67" s="155" t="str">
        <f>'D4 master'!D31</f>
        <v>LSR-D4N08GA3S0-STC 1x8</v>
      </c>
      <c r="E67" s="59"/>
      <c r="F67" s="97" t="s">
        <v>91</v>
      </c>
      <c r="G67" s="275" t="s">
        <v>222</v>
      </c>
      <c r="H67" s="224" t="s">
        <v>55</v>
      </c>
      <c r="I67" s="225" t="s">
        <v>103</v>
      </c>
      <c r="J67" s="276" t="s">
        <v>93</v>
      </c>
    </row>
    <row r="68" spans="1:10" ht="15.6">
      <c r="A68" s="97"/>
      <c r="B68" s="490"/>
      <c r="C68" s="155" t="str">
        <f>'D4 master'!C32</f>
        <v>AQD-D4U16GN32-SE 1x8   SQR-UD4N16G3K2SNGB 1x8</v>
      </c>
      <c r="D68" s="155" t="str">
        <f>'D4 master'!D32</f>
        <v>LSR-D4N16GA3S0-STC 1x8</v>
      </c>
      <c r="E68" s="59"/>
      <c r="F68" s="97" t="s">
        <v>88</v>
      </c>
      <c r="G68" s="275" t="s">
        <v>222</v>
      </c>
      <c r="H68" s="224" t="s">
        <v>55</v>
      </c>
      <c r="I68" s="225" t="s">
        <v>103</v>
      </c>
      <c r="J68" s="276" t="s">
        <v>93</v>
      </c>
    </row>
    <row r="69" spans="1:10" ht="15.6">
      <c r="A69" s="97"/>
      <c r="B69" s="490"/>
      <c r="C69" s="155" t="s">
        <v>541</v>
      </c>
      <c r="D69" s="155" t="s">
        <v>541</v>
      </c>
      <c r="E69" s="59"/>
      <c r="F69" s="97" t="s">
        <v>102</v>
      </c>
      <c r="G69" s="275" t="s">
        <v>222</v>
      </c>
      <c r="H69" s="224" t="s">
        <v>55</v>
      </c>
      <c r="I69" s="225" t="s">
        <v>103</v>
      </c>
      <c r="J69" s="226" t="s">
        <v>93</v>
      </c>
    </row>
    <row r="70" spans="1:10" ht="15.6">
      <c r="A70" s="97"/>
      <c r="B70" s="490"/>
      <c r="C70" s="155" t="str">
        <f>'D4 master'!C44</f>
        <v>AQD-D4U8GE32-SE 1x8</v>
      </c>
      <c r="D70" s="155" t="str">
        <f>'D4 master'!D44</f>
        <v>LSR-D4E08GA3S0-STC 1x8</v>
      </c>
      <c r="E70" s="59"/>
      <c r="F70" s="97" t="s">
        <v>91</v>
      </c>
      <c r="G70" s="275" t="s">
        <v>226</v>
      </c>
      <c r="H70" s="275" t="s">
        <v>55</v>
      </c>
      <c r="I70" s="275" t="s">
        <v>42</v>
      </c>
      <c r="J70" s="276" t="s">
        <v>93</v>
      </c>
    </row>
    <row r="71" spans="1:10" ht="15.6">
      <c r="A71" s="97"/>
      <c r="B71" s="490"/>
      <c r="C71" s="155" t="str">
        <f>'D4 master'!C45</f>
        <v>SQR-UD4N16G3K2SECB 1x8</v>
      </c>
      <c r="D71" s="155" t="str">
        <f>'D4 master'!D45</f>
        <v>LSR-D4E16GA3S0-STC 1x8</v>
      </c>
      <c r="E71" s="59"/>
      <c r="F71" s="97" t="s">
        <v>88</v>
      </c>
      <c r="G71" s="275" t="s">
        <v>226</v>
      </c>
      <c r="H71" s="275" t="s">
        <v>55</v>
      </c>
      <c r="I71" s="275" t="s">
        <v>42</v>
      </c>
      <c r="J71" s="276" t="s">
        <v>93</v>
      </c>
    </row>
    <row r="72" spans="1:10" ht="15.6">
      <c r="A72" s="97"/>
      <c r="B72" s="490"/>
      <c r="C72" s="155" t="s">
        <v>541</v>
      </c>
      <c r="D72" s="155" t="s">
        <v>541</v>
      </c>
      <c r="E72" s="59"/>
      <c r="F72" s="97" t="s">
        <v>102</v>
      </c>
      <c r="G72" s="275" t="s">
        <v>226</v>
      </c>
      <c r="H72" s="275" t="s">
        <v>55</v>
      </c>
      <c r="I72" s="275" t="s">
        <v>42</v>
      </c>
      <c r="J72" s="276" t="s">
        <v>93</v>
      </c>
    </row>
    <row r="73" spans="1:10">
      <c r="A73" s="97"/>
      <c r="B73" s="490"/>
      <c r="C73" s="159" t="s">
        <v>785</v>
      </c>
      <c r="D73" s="155"/>
      <c r="E73" s="59"/>
      <c r="F73" s="59"/>
      <c r="G73" s="59"/>
      <c r="H73" s="59"/>
      <c r="I73" s="59"/>
      <c r="J73" s="59"/>
    </row>
    <row r="74" spans="1:10" ht="15.6">
      <c r="A74" s="455" t="s">
        <v>772</v>
      </c>
      <c r="B74" s="489" t="s">
        <v>791</v>
      </c>
      <c r="C74" s="155" t="s">
        <v>148</v>
      </c>
      <c r="D74" s="155" t="s">
        <v>148</v>
      </c>
      <c r="E74" s="59"/>
      <c r="F74" s="97" t="s">
        <v>90</v>
      </c>
      <c r="G74" s="275" t="s">
        <v>222</v>
      </c>
      <c r="H74" s="224" t="s">
        <v>55</v>
      </c>
      <c r="I74" s="225" t="s">
        <v>103</v>
      </c>
      <c r="J74" s="276" t="s">
        <v>93</v>
      </c>
    </row>
    <row r="75" spans="1:10" ht="15.6">
      <c r="A75" s="455"/>
      <c r="B75" s="490"/>
      <c r="C75" s="155" t="str">
        <f>'D4 master'!C31</f>
        <v>AQD-D4U8GN32-SE 1x8   SQR-UD4N8G3K2SNBGB 1x8</v>
      </c>
      <c r="D75" s="155" t="str">
        <f>'D4 master'!D31</f>
        <v>LSR-D4N08GA3S0-STC 1x8</v>
      </c>
      <c r="E75" s="59"/>
      <c r="F75" s="97" t="s">
        <v>91</v>
      </c>
      <c r="G75" s="275" t="s">
        <v>222</v>
      </c>
      <c r="H75" s="224" t="s">
        <v>55</v>
      </c>
      <c r="I75" s="225" t="s">
        <v>103</v>
      </c>
      <c r="J75" s="276" t="s">
        <v>93</v>
      </c>
    </row>
    <row r="76" spans="1:10" ht="15.6">
      <c r="A76" s="455"/>
      <c r="B76" s="490"/>
      <c r="C76" s="155" t="str">
        <f>'D4 master'!C32</f>
        <v>AQD-D4U16GN32-SE 1x8   SQR-UD4N16G3K2SNGB 1x8</v>
      </c>
      <c r="D76" s="155" t="str">
        <f>'D4 master'!D32</f>
        <v>LSR-D4N16GA3S0-STC 1x8</v>
      </c>
      <c r="E76" s="59"/>
      <c r="F76" s="97" t="s">
        <v>88</v>
      </c>
      <c r="G76" s="275" t="s">
        <v>222</v>
      </c>
      <c r="H76" s="224" t="s">
        <v>55</v>
      </c>
      <c r="I76" s="225" t="s">
        <v>103</v>
      </c>
      <c r="J76" s="276" t="s">
        <v>93</v>
      </c>
    </row>
    <row r="77" spans="1:10" ht="15.6">
      <c r="A77" s="455"/>
      <c r="B77" s="490"/>
      <c r="C77" s="155" t="str">
        <f>'D4 master'!C34</f>
        <v>AQD-D4U32GN32-SB 2x8</v>
      </c>
      <c r="D77" s="155" t="str">
        <f>'D4 master'!D34</f>
        <v>LSR-D4N32GB3S0-STC 2x8</v>
      </c>
      <c r="E77" s="59"/>
      <c r="F77" s="97" t="s">
        <v>102</v>
      </c>
      <c r="G77" s="275" t="s">
        <v>222</v>
      </c>
      <c r="H77" s="224" t="s">
        <v>55</v>
      </c>
      <c r="I77" s="225" t="s">
        <v>103</v>
      </c>
      <c r="J77" s="226" t="s">
        <v>93</v>
      </c>
    </row>
    <row r="78" spans="1:10" ht="15.6">
      <c r="A78" s="97"/>
      <c r="B78" s="490"/>
      <c r="C78" s="155" t="str">
        <f>'D4 master'!C44</f>
        <v>AQD-D4U8GE32-SE 1x8</v>
      </c>
      <c r="D78" s="155" t="str">
        <f>'D4 master'!D44</f>
        <v>LSR-D4E08GA3S0-STC 1x8</v>
      </c>
      <c r="E78" s="59"/>
      <c r="F78" s="97" t="s">
        <v>91</v>
      </c>
      <c r="G78" s="275" t="s">
        <v>226</v>
      </c>
      <c r="H78" s="275" t="s">
        <v>55</v>
      </c>
      <c r="I78" s="275" t="s">
        <v>42</v>
      </c>
      <c r="J78" s="276" t="s">
        <v>93</v>
      </c>
    </row>
    <row r="79" spans="1:10" ht="15.6">
      <c r="A79" s="97"/>
      <c r="B79" s="490"/>
      <c r="C79" s="155" t="str">
        <f>'D4 master'!C45</f>
        <v>SQR-UD4N16G3K2SECB 1x8</v>
      </c>
      <c r="D79" s="155" t="str">
        <f>'D4 master'!D45</f>
        <v>LSR-D4E16GA3S0-STC 1x8</v>
      </c>
      <c r="E79" s="59"/>
      <c r="F79" s="97" t="s">
        <v>88</v>
      </c>
      <c r="G79" s="275" t="s">
        <v>226</v>
      </c>
      <c r="H79" s="275" t="s">
        <v>55</v>
      </c>
      <c r="I79" s="275" t="s">
        <v>42</v>
      </c>
      <c r="J79" s="276" t="s">
        <v>93</v>
      </c>
    </row>
    <row r="80" spans="1:10" ht="15.6">
      <c r="A80" s="97"/>
      <c r="B80" s="490"/>
      <c r="C80" s="155" t="str">
        <f>'D4 master'!C47</f>
        <v>SQR-UD4N32G3K2SEAB 2x8</v>
      </c>
      <c r="D80" s="155" t="str">
        <f>'D4 master'!D47</f>
        <v>LSR-D4E32GB3S0-STC 2x8</v>
      </c>
      <c r="E80" s="59"/>
      <c r="F80" s="97" t="s">
        <v>102</v>
      </c>
      <c r="G80" s="275" t="s">
        <v>226</v>
      </c>
      <c r="H80" s="275" t="s">
        <v>55</v>
      </c>
      <c r="I80" s="275" t="s">
        <v>42</v>
      </c>
      <c r="J80" s="276" t="s">
        <v>93</v>
      </c>
    </row>
    <row r="81" spans="1:10">
      <c r="A81" s="97"/>
      <c r="B81" s="490"/>
      <c r="C81" s="159" t="s">
        <v>786</v>
      </c>
      <c r="D81" s="155"/>
      <c r="E81" s="59"/>
      <c r="F81" s="59"/>
      <c r="G81" s="59"/>
      <c r="H81" s="59"/>
      <c r="I81" s="59"/>
      <c r="J81" s="59"/>
    </row>
    <row r="82" spans="1:10" ht="15.6">
      <c r="A82" s="455" t="s">
        <v>773</v>
      </c>
      <c r="B82" s="489" t="s">
        <v>792</v>
      </c>
      <c r="C82" s="155" t="s">
        <v>148</v>
      </c>
      <c r="D82" s="155" t="s">
        <v>148</v>
      </c>
      <c r="E82" s="59"/>
      <c r="F82" s="97" t="s">
        <v>90</v>
      </c>
      <c r="G82" s="275" t="s">
        <v>222</v>
      </c>
      <c r="H82" s="224" t="s">
        <v>55</v>
      </c>
      <c r="I82" s="225" t="s">
        <v>103</v>
      </c>
      <c r="J82" s="276" t="s">
        <v>93</v>
      </c>
    </row>
    <row r="83" spans="1:10" ht="15.6">
      <c r="A83" s="97"/>
      <c r="B83" s="490"/>
      <c r="C83" s="155" t="str">
        <f>'D4 master'!C31</f>
        <v>AQD-D4U8GN32-SE 1x8   SQR-UD4N8G3K2SNBGB 1x8</v>
      </c>
      <c r="D83" s="155" t="str">
        <f>'D4 master'!D31</f>
        <v>LSR-D4N08GA3S0-STC 1x8</v>
      </c>
      <c r="E83" s="59"/>
      <c r="F83" s="97" t="s">
        <v>91</v>
      </c>
      <c r="G83" s="275" t="s">
        <v>222</v>
      </c>
      <c r="H83" s="224" t="s">
        <v>55</v>
      </c>
      <c r="I83" s="225" t="s">
        <v>103</v>
      </c>
      <c r="J83" s="276" t="s">
        <v>93</v>
      </c>
    </row>
    <row r="84" spans="1:10" ht="15.6">
      <c r="A84" s="97"/>
      <c r="B84" s="490"/>
      <c r="C84" s="155" t="str">
        <f>'D4 master'!C32</f>
        <v>AQD-D4U16GN32-SE 1x8   SQR-UD4N16G3K2SNGB 1x8</v>
      </c>
      <c r="D84" s="155" t="str">
        <f>'D4 master'!D32</f>
        <v>LSR-D4N16GA3S0-STC 1x8</v>
      </c>
      <c r="E84" s="59"/>
      <c r="F84" s="97" t="s">
        <v>88</v>
      </c>
      <c r="G84" s="275" t="s">
        <v>222</v>
      </c>
      <c r="H84" s="224" t="s">
        <v>55</v>
      </c>
      <c r="I84" s="225" t="s">
        <v>103</v>
      </c>
      <c r="J84" s="276" t="s">
        <v>93</v>
      </c>
    </row>
    <row r="85" spans="1:10" ht="15.6">
      <c r="A85" s="97"/>
      <c r="B85" s="490"/>
      <c r="C85" s="155" t="str">
        <f>'D4 master'!C34</f>
        <v>AQD-D4U32GN32-SB 2x8</v>
      </c>
      <c r="D85" s="155" t="str">
        <f>'D4 master'!D34</f>
        <v>LSR-D4N32GB3S0-STC 2x8</v>
      </c>
      <c r="E85" s="59"/>
      <c r="F85" s="97" t="s">
        <v>102</v>
      </c>
      <c r="G85" s="275" t="s">
        <v>222</v>
      </c>
      <c r="H85" s="224" t="s">
        <v>55</v>
      </c>
      <c r="I85" s="225" t="s">
        <v>103</v>
      </c>
      <c r="J85" s="226" t="s">
        <v>93</v>
      </c>
    </row>
    <row r="86" spans="1:10" ht="15.6">
      <c r="A86" s="97"/>
      <c r="B86" s="490"/>
      <c r="C86" s="155" t="str">
        <f>'D4 master'!C44</f>
        <v>AQD-D4U8GE32-SE 1x8</v>
      </c>
      <c r="D86" s="155" t="str">
        <f>'D4 master'!D44</f>
        <v>LSR-D4E08GA3S0-STC 1x8</v>
      </c>
      <c r="E86" s="59"/>
      <c r="F86" s="97" t="s">
        <v>91</v>
      </c>
      <c r="G86" s="275" t="s">
        <v>226</v>
      </c>
      <c r="H86" s="275" t="s">
        <v>55</v>
      </c>
      <c r="I86" s="275" t="s">
        <v>42</v>
      </c>
      <c r="J86" s="276" t="s">
        <v>93</v>
      </c>
    </row>
    <row r="87" spans="1:10" ht="15.6">
      <c r="A87" s="97"/>
      <c r="B87" s="490"/>
      <c r="C87" s="155" t="str">
        <f>'D4 master'!C45</f>
        <v>SQR-UD4N16G3K2SECB 1x8</v>
      </c>
      <c r="D87" s="155" t="str">
        <f>'D4 master'!D45</f>
        <v>LSR-D4E16GA3S0-STC 1x8</v>
      </c>
      <c r="E87" s="59"/>
      <c r="F87" s="97" t="s">
        <v>88</v>
      </c>
      <c r="G87" s="275" t="s">
        <v>226</v>
      </c>
      <c r="H87" s="275" t="s">
        <v>55</v>
      </c>
      <c r="I87" s="275" t="s">
        <v>42</v>
      </c>
      <c r="J87" s="276" t="s">
        <v>93</v>
      </c>
    </row>
    <row r="88" spans="1:10" ht="15.6">
      <c r="A88" s="97"/>
      <c r="B88" s="490"/>
      <c r="C88" s="155" t="str">
        <f>'D4 master'!C47</f>
        <v>SQR-UD4N32G3K2SEAB 2x8</v>
      </c>
      <c r="D88" s="155" t="str">
        <f>'D4 master'!D47</f>
        <v>LSR-D4E32GB3S0-STC 2x8</v>
      </c>
      <c r="E88" s="59"/>
      <c r="F88" s="97" t="s">
        <v>102</v>
      </c>
      <c r="G88" s="275" t="s">
        <v>226</v>
      </c>
      <c r="H88" s="275" t="s">
        <v>55</v>
      </c>
      <c r="I88" s="275" t="s">
        <v>42</v>
      </c>
      <c r="J88" s="276" t="s">
        <v>93</v>
      </c>
    </row>
    <row r="89" spans="1:10">
      <c r="A89" s="97"/>
      <c r="B89" s="490"/>
      <c r="C89" s="159" t="s">
        <v>786</v>
      </c>
      <c r="D89" s="155"/>
      <c r="E89" s="59"/>
      <c r="F89" s="59"/>
      <c r="G89" s="59"/>
      <c r="H89" s="59"/>
      <c r="I89" s="59"/>
      <c r="J89" s="59"/>
    </row>
    <row r="90" spans="1:10" ht="15.6">
      <c r="A90" s="455" t="s">
        <v>774</v>
      </c>
      <c r="B90" s="489" t="s">
        <v>793</v>
      </c>
      <c r="C90" s="155" t="s">
        <v>148</v>
      </c>
      <c r="D90" s="155" t="s">
        <v>148</v>
      </c>
      <c r="E90" s="59"/>
      <c r="F90" s="97" t="s">
        <v>90</v>
      </c>
      <c r="G90" s="275" t="s">
        <v>222</v>
      </c>
      <c r="H90" s="224" t="s">
        <v>137</v>
      </c>
      <c r="I90" s="225" t="s">
        <v>103</v>
      </c>
      <c r="J90" s="276" t="s">
        <v>93</v>
      </c>
    </row>
    <row r="91" spans="1:10" ht="15.6">
      <c r="A91" s="97"/>
      <c r="B91" s="490"/>
      <c r="C91" s="155" t="str">
        <f>'D5 master'!B22</f>
        <v>AQD-D5V8GN56-HC   SQR-UD5N8G5K6SNGPB</v>
      </c>
      <c r="D91" s="155" t="str">
        <f>'D5 master'!C22</f>
        <v xml:space="preserve">LSR-D5N8G4H10-MMC </v>
      </c>
      <c r="E91" s="59"/>
      <c r="F91" s="97" t="s">
        <v>91</v>
      </c>
      <c r="G91" s="275" t="s">
        <v>222</v>
      </c>
      <c r="H91" s="224" t="s">
        <v>137</v>
      </c>
      <c r="I91" s="225" t="s">
        <v>103</v>
      </c>
      <c r="J91" s="276" t="s">
        <v>93</v>
      </c>
    </row>
    <row r="92" spans="1:10" ht="15.6">
      <c r="A92" s="97"/>
      <c r="B92" s="490"/>
      <c r="C92" s="155" t="str">
        <f>'D5 master'!B23</f>
        <v>AQD-D5V16GN56-HB  SQR-UD5N16G5K6SNPB</v>
      </c>
      <c r="D92" s="155" t="str">
        <f>'D5 master'!C23</f>
        <v xml:space="preserve">LSR-D5N16G3H10-MMC  </v>
      </c>
      <c r="E92" s="59"/>
      <c r="F92" s="97" t="s">
        <v>88</v>
      </c>
      <c r="G92" s="275" t="s">
        <v>222</v>
      </c>
      <c r="H92" s="224" t="s">
        <v>137</v>
      </c>
      <c r="I92" s="225" t="s">
        <v>103</v>
      </c>
      <c r="J92" s="276" t="s">
        <v>93</v>
      </c>
    </row>
    <row r="93" spans="1:10" ht="15.6">
      <c r="A93" s="97"/>
      <c r="B93" s="490"/>
      <c r="C93" s="155" t="str">
        <f>'D5 master'!B24</f>
        <v>AQD-D5V32GN56-HB   SQR-UD5N32G5K6SNPB</v>
      </c>
      <c r="D93" s="155" t="str">
        <f>'D5 master'!C24</f>
        <v xml:space="preserve">LSR-D5N32G3H10-MMC </v>
      </c>
      <c r="E93" s="59"/>
      <c r="F93" s="97" t="s">
        <v>102</v>
      </c>
      <c r="G93" s="275" t="s">
        <v>222</v>
      </c>
      <c r="H93" s="224" t="s">
        <v>137</v>
      </c>
      <c r="I93" s="225" t="s">
        <v>103</v>
      </c>
      <c r="J93" s="226" t="s">
        <v>93</v>
      </c>
    </row>
    <row r="94" spans="1:10" ht="15.6">
      <c r="A94" s="97"/>
      <c r="B94" s="490"/>
      <c r="C94" s="155" t="s">
        <v>148</v>
      </c>
      <c r="D94" s="155" t="s">
        <v>148</v>
      </c>
      <c r="E94" s="59"/>
      <c r="F94" s="97" t="s">
        <v>91</v>
      </c>
      <c r="G94" s="275" t="s">
        <v>226</v>
      </c>
      <c r="H94" s="224" t="s">
        <v>137</v>
      </c>
      <c r="I94" s="275" t="s">
        <v>42</v>
      </c>
      <c r="J94" s="276" t="s">
        <v>93</v>
      </c>
    </row>
    <row r="95" spans="1:10" ht="15.6">
      <c r="A95" s="97"/>
      <c r="B95" s="490"/>
      <c r="C95" s="155" t="str">
        <f>'D5 master'!B32</f>
        <v>SQR-UD5N16G4K8SEBB   AQD-D5V16GE48-SB</v>
      </c>
      <c r="D95" s="155" t="str">
        <f>'D5 master'!C32</f>
        <v>LSR-D5E16GB3T0-STC</v>
      </c>
      <c r="E95" s="59"/>
      <c r="F95" s="97" t="s">
        <v>88</v>
      </c>
      <c r="G95" s="275" t="s">
        <v>226</v>
      </c>
      <c r="H95" s="224" t="s">
        <v>137</v>
      </c>
      <c r="I95" s="275" t="s">
        <v>42</v>
      </c>
      <c r="J95" s="276" t="s">
        <v>93</v>
      </c>
    </row>
    <row r="96" spans="1:10" ht="15.6">
      <c r="A96" s="97"/>
      <c r="B96" s="490"/>
      <c r="C96" s="155" t="str">
        <f>'D5 master'!B33</f>
        <v>SQR-UD5N32G5K6SEPB   AQD-D5V32GE48-SB</v>
      </c>
      <c r="D96" s="155" t="str">
        <f>'D5 master'!C33</f>
        <v>LSR-D5E32GB3T0-STC</v>
      </c>
      <c r="E96" s="59"/>
      <c r="F96" s="97" t="s">
        <v>102</v>
      </c>
      <c r="G96" s="275" t="s">
        <v>226</v>
      </c>
      <c r="H96" s="224" t="s">
        <v>137</v>
      </c>
      <c r="I96" s="275" t="s">
        <v>42</v>
      </c>
      <c r="J96" s="276" t="s">
        <v>93</v>
      </c>
    </row>
    <row r="97" spans="1:10">
      <c r="A97" s="97"/>
      <c r="B97" s="490"/>
      <c r="C97" s="456" t="s">
        <v>787</v>
      </c>
      <c r="D97" s="155"/>
      <c r="E97" s="59"/>
      <c r="F97" s="59"/>
      <c r="G97" s="59"/>
      <c r="H97" s="59"/>
      <c r="I97" s="59"/>
      <c r="J97" s="59"/>
    </row>
    <row r="98" spans="1:10" ht="15.6">
      <c r="A98" s="455" t="s">
        <v>775</v>
      </c>
      <c r="B98" s="489" t="s">
        <v>794</v>
      </c>
      <c r="C98" s="155" t="str">
        <f>'D4 master'!C56</f>
        <v>AQD-D4U8GR32-SE 1x8</v>
      </c>
      <c r="D98" s="155" t="str">
        <f>'D4 master'!D56</f>
        <v>LSR-R4E08GA3S0-STC  1x8</v>
      </c>
      <c r="E98" s="59"/>
      <c r="F98" s="97" t="s">
        <v>91</v>
      </c>
      <c r="G98" s="275" t="s">
        <v>223</v>
      </c>
      <c r="H98" s="224" t="s">
        <v>55</v>
      </c>
      <c r="I98" s="154" t="s">
        <v>42</v>
      </c>
      <c r="J98" s="219" t="s">
        <v>93</v>
      </c>
    </row>
    <row r="99" spans="1:10" ht="15.6">
      <c r="A99" s="97"/>
      <c r="B99" s="490"/>
      <c r="C99" s="155" t="str">
        <f>'D4 master'!C57</f>
        <v>96D4-16G3200ER-SS 2x4</v>
      </c>
      <c r="D99" s="155" t="str">
        <f>'D4 master'!D57</f>
        <v>LSR-R4E16G3G10-MMC 2x4</v>
      </c>
      <c r="E99" s="59"/>
      <c r="F99" s="97" t="s">
        <v>88</v>
      </c>
      <c r="G99" s="275" t="s">
        <v>223</v>
      </c>
      <c r="H99" s="224" t="s">
        <v>55</v>
      </c>
      <c r="I99" s="154" t="s">
        <v>42</v>
      </c>
      <c r="J99" s="219" t="s">
        <v>93</v>
      </c>
    </row>
    <row r="100" spans="1:10" ht="15.6">
      <c r="A100" s="97"/>
      <c r="B100" s="490"/>
      <c r="C100" s="155" t="str">
        <f>'D4 master'!C59</f>
        <v>96D4-32G3200ER-MI 2x4</v>
      </c>
      <c r="D100" s="155" t="str">
        <f>'D4 master'!D59</f>
        <v>LSR-R4E32G3F10-MMC 2x8</v>
      </c>
      <c r="E100" s="59"/>
      <c r="F100" s="97" t="s">
        <v>102</v>
      </c>
      <c r="G100" s="275" t="s">
        <v>223</v>
      </c>
      <c r="H100" s="224" t="s">
        <v>55</v>
      </c>
      <c r="I100" s="154" t="s">
        <v>42</v>
      </c>
      <c r="J100" s="219" t="s">
        <v>93</v>
      </c>
    </row>
    <row r="101" spans="1:10" ht="15.6">
      <c r="A101" s="97"/>
      <c r="B101" s="490"/>
      <c r="C101" s="155" t="str">
        <f>'D4 master'!C60</f>
        <v>96D4-64G3200ER-M2</v>
      </c>
      <c r="D101" s="155">
        <f>'D4 master'!D60</f>
        <v>0</v>
      </c>
      <c r="E101" s="59"/>
      <c r="F101" s="97" t="s">
        <v>233</v>
      </c>
      <c r="G101" s="275" t="s">
        <v>223</v>
      </c>
      <c r="H101" s="224" t="s">
        <v>55</v>
      </c>
      <c r="I101" s="154" t="s">
        <v>42</v>
      </c>
      <c r="J101" s="219" t="s">
        <v>93</v>
      </c>
    </row>
    <row r="102" spans="1:10">
      <c r="A102" s="97"/>
      <c r="B102" s="490"/>
      <c r="C102" s="155"/>
      <c r="D102" s="155"/>
      <c r="E102" s="59"/>
      <c r="F102" s="59"/>
      <c r="G102" s="59"/>
      <c r="H102" s="59"/>
      <c r="I102" s="59"/>
      <c r="J102" s="59"/>
    </row>
    <row r="103" spans="1:10" ht="15.6">
      <c r="A103" s="455" t="s">
        <v>776</v>
      </c>
      <c r="B103" s="489" t="s">
        <v>795</v>
      </c>
      <c r="C103" s="155" t="str">
        <f>'D4 master'!C56</f>
        <v>AQD-D4U8GR32-SE 1x8</v>
      </c>
      <c r="D103" s="155" t="str">
        <f>'D4 master'!D56</f>
        <v>LSR-R4E08GA3S0-STC  1x8</v>
      </c>
      <c r="E103" s="59"/>
      <c r="F103" s="97" t="s">
        <v>91</v>
      </c>
      <c r="G103" s="275" t="s">
        <v>223</v>
      </c>
      <c r="H103" s="224" t="s">
        <v>55</v>
      </c>
      <c r="I103" s="154" t="s">
        <v>42</v>
      </c>
      <c r="J103" s="219" t="s">
        <v>93</v>
      </c>
    </row>
    <row r="104" spans="1:10" ht="15.6">
      <c r="A104" s="97"/>
      <c r="B104" s="490"/>
      <c r="C104" s="155" t="str">
        <f>'D4 master'!C57</f>
        <v>96D4-16G3200ER-SS 2x4</v>
      </c>
      <c r="D104" s="155" t="str">
        <f>'D4 master'!D57</f>
        <v>LSR-R4E16G3G10-MMC 2x4</v>
      </c>
      <c r="E104" s="59"/>
      <c r="F104" s="97" t="s">
        <v>88</v>
      </c>
      <c r="G104" s="275" t="s">
        <v>223</v>
      </c>
      <c r="H104" s="224" t="s">
        <v>55</v>
      </c>
      <c r="I104" s="154" t="s">
        <v>42</v>
      </c>
      <c r="J104" s="219" t="s">
        <v>93</v>
      </c>
    </row>
    <row r="105" spans="1:10" ht="15.6">
      <c r="A105" s="97"/>
      <c r="B105" s="490"/>
      <c r="C105" s="155" t="str">
        <f>'D4 master'!C59</f>
        <v>96D4-32G3200ER-MI 2x4</v>
      </c>
      <c r="D105" s="155" t="str">
        <f>'D4 master'!D59</f>
        <v>LSR-R4E32G3F10-MMC 2x8</v>
      </c>
      <c r="E105" s="59"/>
      <c r="F105" s="97" t="s">
        <v>102</v>
      </c>
      <c r="G105" s="275" t="s">
        <v>223</v>
      </c>
      <c r="H105" s="224" t="s">
        <v>55</v>
      </c>
      <c r="I105" s="154" t="s">
        <v>42</v>
      </c>
      <c r="J105" s="219" t="s">
        <v>93</v>
      </c>
    </row>
    <row r="106" spans="1:10" ht="15.6">
      <c r="A106" s="97"/>
      <c r="B106" s="490"/>
      <c r="C106" s="155" t="str">
        <f>'D4 master'!C60</f>
        <v>96D4-64G3200ER-M2</v>
      </c>
      <c r="D106" s="155">
        <f>'D4 master'!D60</f>
        <v>0</v>
      </c>
      <c r="E106" s="59"/>
      <c r="F106" s="97" t="s">
        <v>233</v>
      </c>
      <c r="G106" s="275" t="s">
        <v>223</v>
      </c>
      <c r="H106" s="224" t="s">
        <v>55</v>
      </c>
      <c r="I106" s="154" t="s">
        <v>42</v>
      </c>
      <c r="J106" s="219" t="s">
        <v>93</v>
      </c>
    </row>
    <row r="107" spans="1:10">
      <c r="A107" s="97"/>
      <c r="B107" s="490"/>
      <c r="C107" s="155"/>
      <c r="D107" s="155"/>
      <c r="E107" s="59"/>
      <c r="F107" s="59"/>
      <c r="G107" s="59"/>
      <c r="H107" s="59"/>
      <c r="I107" s="59"/>
      <c r="J107" s="59"/>
    </row>
    <row r="108" spans="1:10" ht="15.6">
      <c r="A108" s="455" t="s">
        <v>777</v>
      </c>
      <c r="B108" s="489" t="s">
        <v>796</v>
      </c>
      <c r="C108" s="155" t="str">
        <f>'D5 master'!B40</f>
        <v>96D5-16G4800ER-SS</v>
      </c>
      <c r="D108" s="155" t="str">
        <f>'D5 master'!C40</f>
        <v>LSR-R5E16G3H20-MMC</v>
      </c>
      <c r="E108" s="59"/>
      <c r="F108" s="97" t="s">
        <v>88</v>
      </c>
      <c r="G108" s="275" t="s">
        <v>223</v>
      </c>
      <c r="H108" s="224" t="s">
        <v>137</v>
      </c>
      <c r="I108" s="154" t="s">
        <v>42</v>
      </c>
      <c r="J108" s="219" t="s">
        <v>93</v>
      </c>
    </row>
    <row r="109" spans="1:10" ht="15.6">
      <c r="A109" s="97"/>
      <c r="B109" s="490"/>
      <c r="C109" s="155" t="str">
        <f>'D5 master'!B41</f>
        <v>96D5-32G4800ER-SS</v>
      </c>
      <c r="D109" s="155" t="str">
        <f>'D5 master'!C41</f>
        <v>LSR-R5E32G3H20-MMC</v>
      </c>
      <c r="E109" s="59"/>
      <c r="F109" s="97" t="s">
        <v>102</v>
      </c>
      <c r="G109" s="275" t="s">
        <v>223</v>
      </c>
      <c r="H109" s="224" t="s">
        <v>137</v>
      </c>
      <c r="I109" s="154" t="s">
        <v>42</v>
      </c>
      <c r="J109" s="219" t="s">
        <v>93</v>
      </c>
    </row>
    <row r="110" spans="1:10" ht="15.6">
      <c r="A110" s="97"/>
      <c r="B110" s="490"/>
      <c r="C110" s="155" t="str">
        <f>'D5 master'!B42</f>
        <v>SQR-RD5N64G4K8SROB</v>
      </c>
      <c r="D110" s="155" t="str">
        <f>'D5 master'!C42</f>
        <v>N/A</v>
      </c>
      <c r="E110" s="59"/>
      <c r="F110" s="97" t="s">
        <v>233</v>
      </c>
      <c r="G110" s="275" t="s">
        <v>223</v>
      </c>
      <c r="H110" s="224" t="s">
        <v>137</v>
      </c>
      <c r="I110" s="154" t="s">
        <v>42</v>
      </c>
      <c r="J110" s="219" t="s">
        <v>93</v>
      </c>
    </row>
    <row r="111" spans="1:10">
      <c r="A111" s="97"/>
      <c r="B111" s="490"/>
      <c r="C111" s="155"/>
      <c r="D111" s="155"/>
      <c r="E111" s="59"/>
      <c r="F111" s="59"/>
      <c r="G111" s="59"/>
      <c r="H111" s="59"/>
      <c r="I111" s="59"/>
      <c r="J111" s="59"/>
    </row>
    <row r="112" spans="1:10">
      <c r="A112" s="97"/>
      <c r="B112" s="490"/>
      <c r="C112" s="155"/>
      <c r="D112" s="155"/>
      <c r="E112" s="59"/>
      <c r="F112" s="59"/>
      <c r="G112" s="59"/>
      <c r="H112" s="59"/>
      <c r="I112" s="59"/>
      <c r="J112" s="59"/>
    </row>
    <row r="113" spans="1:10" ht="15.6">
      <c r="A113" s="455" t="s">
        <v>778</v>
      </c>
      <c r="B113" s="489" t="s">
        <v>797</v>
      </c>
      <c r="C113" s="155" t="str">
        <f>'D4 master'!C56</f>
        <v>AQD-D4U8GR32-SE 1x8</v>
      </c>
      <c r="D113" s="155" t="str">
        <f>'D4 master'!D56</f>
        <v>LSR-R4E08GA3S0-STC  1x8</v>
      </c>
      <c r="E113" s="59"/>
      <c r="F113" s="97" t="s">
        <v>91</v>
      </c>
      <c r="G113" s="275" t="s">
        <v>223</v>
      </c>
      <c r="H113" s="224" t="s">
        <v>55</v>
      </c>
      <c r="I113" s="154" t="s">
        <v>42</v>
      </c>
      <c r="J113" s="219" t="s">
        <v>93</v>
      </c>
    </row>
    <row r="114" spans="1:10" ht="15.6">
      <c r="A114" s="97"/>
      <c r="B114" s="490"/>
      <c r="C114" s="155" t="str">
        <f>'D4 master'!C57</f>
        <v>96D4-16G3200ER-SS 2x4</v>
      </c>
      <c r="D114" s="155" t="str">
        <f>'D4 master'!D57</f>
        <v>LSR-R4E16G3G10-MMC 2x4</v>
      </c>
      <c r="E114" s="59"/>
      <c r="F114" s="97" t="s">
        <v>88</v>
      </c>
      <c r="G114" s="275" t="s">
        <v>223</v>
      </c>
      <c r="H114" s="224" t="s">
        <v>55</v>
      </c>
      <c r="I114" s="154" t="s">
        <v>42</v>
      </c>
      <c r="J114" s="219" t="s">
        <v>93</v>
      </c>
    </row>
    <row r="115" spans="1:10" ht="15.6">
      <c r="A115" s="97"/>
      <c r="B115" s="490"/>
      <c r="C115" s="155" t="str">
        <f>'D4 master'!C59</f>
        <v>96D4-32G3200ER-MI 2x4</v>
      </c>
      <c r="D115" s="155" t="str">
        <f>'D4 master'!D59</f>
        <v>LSR-R4E32G3F10-MMC 2x8</v>
      </c>
      <c r="E115" s="59"/>
      <c r="F115" s="97" t="s">
        <v>102</v>
      </c>
      <c r="G115" s="275" t="s">
        <v>223</v>
      </c>
      <c r="H115" s="224" t="s">
        <v>55</v>
      </c>
      <c r="I115" s="154" t="s">
        <v>42</v>
      </c>
      <c r="J115" s="219" t="s">
        <v>93</v>
      </c>
    </row>
    <row r="116" spans="1:10" ht="15.6">
      <c r="A116" s="97"/>
      <c r="B116" s="490"/>
      <c r="C116" s="155" t="str">
        <f>'D4 master'!C60</f>
        <v>96D4-64G3200ER-M2</v>
      </c>
      <c r="D116" s="155">
        <f>'D4 master'!D60</f>
        <v>0</v>
      </c>
      <c r="E116" s="59"/>
      <c r="F116" s="97" t="s">
        <v>233</v>
      </c>
      <c r="G116" s="275" t="s">
        <v>223</v>
      </c>
      <c r="H116" s="224" t="s">
        <v>55</v>
      </c>
      <c r="I116" s="154" t="s">
        <v>42</v>
      </c>
      <c r="J116" s="219" t="s">
        <v>93</v>
      </c>
    </row>
    <row r="117" spans="1:10">
      <c r="A117" s="97"/>
      <c r="B117" s="490"/>
      <c r="C117" s="155"/>
      <c r="D117" s="155"/>
      <c r="E117" s="59"/>
      <c r="F117" s="59"/>
      <c r="G117" s="59"/>
      <c r="H117" s="59"/>
      <c r="I117" s="59"/>
      <c r="J117" s="59"/>
    </row>
    <row r="118" spans="1:10" ht="15.6">
      <c r="A118" s="455" t="s">
        <v>779</v>
      </c>
      <c r="B118" s="489" t="s">
        <v>798</v>
      </c>
      <c r="C118" s="155" t="str">
        <f>'D4 master'!C56</f>
        <v>AQD-D4U8GR32-SE 1x8</v>
      </c>
      <c r="D118" s="155" t="str">
        <f>'D4 master'!D56</f>
        <v>LSR-R4E08GA3S0-STC  1x8</v>
      </c>
      <c r="E118" s="59"/>
      <c r="F118" s="97" t="s">
        <v>91</v>
      </c>
      <c r="G118" s="275" t="s">
        <v>223</v>
      </c>
      <c r="H118" s="224" t="s">
        <v>55</v>
      </c>
      <c r="I118" s="154" t="s">
        <v>42</v>
      </c>
      <c r="J118" s="219" t="s">
        <v>93</v>
      </c>
    </row>
    <row r="119" spans="1:10" ht="15.6">
      <c r="A119" s="97"/>
      <c r="B119" s="490"/>
      <c r="C119" s="155" t="str">
        <f>'D4 master'!C57</f>
        <v>96D4-16G3200ER-SS 2x4</v>
      </c>
      <c r="D119" s="155" t="str">
        <f>'D4 master'!D57</f>
        <v>LSR-R4E16G3G10-MMC 2x4</v>
      </c>
      <c r="E119" s="59"/>
      <c r="F119" s="97" t="s">
        <v>88</v>
      </c>
      <c r="G119" s="275" t="s">
        <v>223</v>
      </c>
      <c r="H119" s="224" t="s">
        <v>55</v>
      </c>
      <c r="I119" s="154" t="s">
        <v>42</v>
      </c>
      <c r="J119" s="219" t="s">
        <v>93</v>
      </c>
    </row>
    <row r="120" spans="1:10" ht="15.6">
      <c r="A120" s="97"/>
      <c r="B120" s="490"/>
      <c r="C120" s="155" t="str">
        <f>'D4 master'!C59</f>
        <v>96D4-32G3200ER-MI 2x4</v>
      </c>
      <c r="D120" s="155" t="str">
        <f>'D4 master'!D59</f>
        <v>LSR-R4E32G3F10-MMC 2x8</v>
      </c>
      <c r="E120" s="59"/>
      <c r="F120" s="97" t="s">
        <v>102</v>
      </c>
      <c r="G120" s="275" t="s">
        <v>223</v>
      </c>
      <c r="H120" s="224" t="s">
        <v>55</v>
      </c>
      <c r="I120" s="154" t="s">
        <v>42</v>
      </c>
      <c r="J120" s="219" t="s">
        <v>93</v>
      </c>
    </row>
    <row r="121" spans="1:10" ht="15.6">
      <c r="A121" s="97"/>
      <c r="B121" s="490"/>
      <c r="C121" s="155" t="str">
        <f>'D4 master'!C60</f>
        <v>96D4-64G3200ER-M2</v>
      </c>
      <c r="D121" s="155">
        <f>'D4 master'!D60</f>
        <v>0</v>
      </c>
      <c r="E121" s="59"/>
      <c r="F121" s="97" t="s">
        <v>233</v>
      </c>
      <c r="G121" s="275" t="s">
        <v>223</v>
      </c>
      <c r="H121" s="224" t="s">
        <v>55</v>
      </c>
      <c r="I121" s="154" t="s">
        <v>42</v>
      </c>
      <c r="J121" s="219" t="s">
        <v>93</v>
      </c>
    </row>
    <row r="122" spans="1:10">
      <c r="A122" s="97"/>
      <c r="B122" s="490"/>
      <c r="C122" s="155"/>
      <c r="D122" s="155"/>
      <c r="E122" s="59"/>
      <c r="F122" s="59"/>
      <c r="G122" s="59"/>
      <c r="H122" s="59"/>
      <c r="I122" s="59"/>
      <c r="J122" s="59"/>
    </row>
    <row r="123" spans="1:10" ht="15.6">
      <c r="A123" s="455" t="s">
        <v>780</v>
      </c>
      <c r="B123" s="489" t="s">
        <v>799</v>
      </c>
      <c r="C123" s="155" t="str">
        <f>'D5 master'!B40</f>
        <v>96D5-16G4800ER-SS</v>
      </c>
      <c r="D123" s="155" t="str">
        <f>'D5 master'!C40</f>
        <v>LSR-R5E16G3H20-MMC</v>
      </c>
      <c r="E123" s="59"/>
      <c r="F123" s="97" t="s">
        <v>88</v>
      </c>
      <c r="G123" s="275" t="s">
        <v>223</v>
      </c>
      <c r="H123" s="224" t="s">
        <v>137</v>
      </c>
      <c r="I123" s="154" t="s">
        <v>42</v>
      </c>
      <c r="J123" s="219" t="s">
        <v>93</v>
      </c>
    </row>
    <row r="124" spans="1:10" ht="15.6">
      <c r="A124" s="97"/>
      <c r="B124" s="490"/>
      <c r="C124" s="155" t="str">
        <f>'D5 master'!B41</f>
        <v>96D5-32G4800ER-SS</v>
      </c>
      <c r="D124" s="155" t="str">
        <f>'D5 master'!C41</f>
        <v>LSR-R5E32G3H20-MMC</v>
      </c>
      <c r="E124" s="59"/>
      <c r="F124" s="97" t="s">
        <v>102</v>
      </c>
      <c r="G124" s="275" t="s">
        <v>223</v>
      </c>
      <c r="H124" s="224" t="s">
        <v>137</v>
      </c>
      <c r="I124" s="154" t="s">
        <v>42</v>
      </c>
      <c r="J124" s="219" t="s">
        <v>93</v>
      </c>
    </row>
    <row r="125" spans="1:10" ht="15.6">
      <c r="A125" s="97"/>
      <c r="B125" s="490"/>
      <c r="C125" s="155" t="str">
        <f>'D5 master'!B42</f>
        <v>SQR-RD5N64G4K8SROB</v>
      </c>
      <c r="D125" s="155" t="str">
        <f>'D5 master'!C42</f>
        <v>N/A</v>
      </c>
      <c r="E125" s="59"/>
      <c r="F125" s="97" t="s">
        <v>233</v>
      </c>
      <c r="G125" s="275" t="s">
        <v>223</v>
      </c>
      <c r="H125" s="224" t="s">
        <v>137</v>
      </c>
      <c r="I125" s="154" t="s">
        <v>42</v>
      </c>
      <c r="J125" s="219" t="s">
        <v>93</v>
      </c>
    </row>
    <row r="126" spans="1:10">
      <c r="A126" s="97"/>
      <c r="B126" s="490"/>
      <c r="C126" s="155"/>
      <c r="D126" s="155"/>
      <c r="E126" s="59"/>
      <c r="F126" s="59"/>
      <c r="G126" s="59"/>
      <c r="H126" s="59"/>
      <c r="I126" s="59"/>
      <c r="J126" s="59"/>
    </row>
    <row r="127" spans="1:10">
      <c r="A127" s="97"/>
      <c r="B127" s="490"/>
      <c r="C127" s="155"/>
      <c r="D127" s="155"/>
      <c r="E127" s="59"/>
      <c r="F127" s="59"/>
      <c r="G127" s="59"/>
      <c r="H127" s="59"/>
      <c r="I127" s="59"/>
      <c r="J127" s="59"/>
    </row>
    <row r="128" spans="1:10" ht="15.6">
      <c r="A128" s="455" t="s">
        <v>781</v>
      </c>
      <c r="B128" s="489" t="s">
        <v>800</v>
      </c>
      <c r="C128" s="155" t="str">
        <f>'D4 master'!C56</f>
        <v>AQD-D4U8GR32-SE 1x8</v>
      </c>
      <c r="D128" s="155" t="str">
        <f>'D4 master'!D56</f>
        <v>LSR-R4E08GA3S0-STC  1x8</v>
      </c>
      <c r="E128" s="59"/>
      <c r="F128" s="97" t="s">
        <v>91</v>
      </c>
      <c r="G128" s="275" t="s">
        <v>223</v>
      </c>
      <c r="H128" s="224" t="s">
        <v>55</v>
      </c>
      <c r="I128" s="154" t="s">
        <v>42</v>
      </c>
      <c r="J128" s="219" t="s">
        <v>93</v>
      </c>
    </row>
    <row r="129" spans="1:10" ht="15.6">
      <c r="A129" s="97"/>
      <c r="B129" s="490"/>
      <c r="C129" s="155" t="str">
        <f>'D4 master'!C57</f>
        <v>96D4-16G3200ER-SS 2x4</v>
      </c>
      <c r="D129" s="155" t="str">
        <f>'D4 master'!D57</f>
        <v>LSR-R4E16G3G10-MMC 2x4</v>
      </c>
      <c r="E129" s="59"/>
      <c r="F129" s="97" t="s">
        <v>88</v>
      </c>
      <c r="G129" s="275" t="s">
        <v>223</v>
      </c>
      <c r="H129" s="224" t="s">
        <v>55</v>
      </c>
      <c r="I129" s="154" t="s">
        <v>42</v>
      </c>
      <c r="J129" s="219" t="s">
        <v>93</v>
      </c>
    </row>
    <row r="130" spans="1:10" ht="15.6">
      <c r="A130" s="97"/>
      <c r="B130" s="490"/>
      <c r="C130" s="155" t="str">
        <f>'D4 master'!C59</f>
        <v>96D4-32G3200ER-MI 2x4</v>
      </c>
      <c r="D130" s="155" t="str">
        <f>'D4 master'!D59</f>
        <v>LSR-R4E32G3F10-MMC 2x8</v>
      </c>
      <c r="E130" s="59"/>
      <c r="F130" s="97" t="s">
        <v>102</v>
      </c>
      <c r="G130" s="275" t="s">
        <v>223</v>
      </c>
      <c r="H130" s="224" t="s">
        <v>55</v>
      </c>
      <c r="I130" s="154" t="s">
        <v>42</v>
      </c>
      <c r="J130" s="219" t="s">
        <v>93</v>
      </c>
    </row>
    <row r="131" spans="1:10" ht="15.6">
      <c r="A131" s="97"/>
      <c r="B131" s="490"/>
      <c r="C131" s="155" t="str">
        <f>'D4 master'!C60</f>
        <v>96D4-64G3200ER-M2</v>
      </c>
      <c r="D131" s="155">
        <f>'D4 master'!D60</f>
        <v>0</v>
      </c>
      <c r="E131" s="59"/>
      <c r="F131" s="97" t="s">
        <v>233</v>
      </c>
      <c r="G131" s="275" t="s">
        <v>223</v>
      </c>
      <c r="H131" s="224" t="s">
        <v>55</v>
      </c>
      <c r="I131" s="154" t="s">
        <v>42</v>
      </c>
      <c r="J131" s="219" t="s">
        <v>93</v>
      </c>
    </row>
    <row r="132" spans="1:10">
      <c r="A132" s="97"/>
      <c r="B132" s="490"/>
      <c r="C132" s="155"/>
      <c r="D132" s="155"/>
      <c r="E132" s="59"/>
      <c r="F132" s="59"/>
      <c r="G132" s="59"/>
      <c r="H132" s="59"/>
      <c r="I132" s="59"/>
      <c r="J132" s="59"/>
    </row>
    <row r="133" spans="1:10" ht="15.6">
      <c r="A133" s="455" t="s">
        <v>782</v>
      </c>
      <c r="B133" s="489" t="s">
        <v>801</v>
      </c>
      <c r="C133" s="155" t="str">
        <f>'D5 master'!B40</f>
        <v>96D5-16G4800ER-SS</v>
      </c>
      <c r="D133" s="155" t="str">
        <f>'D5 master'!C40</f>
        <v>LSR-R5E16G3H20-MMC</v>
      </c>
      <c r="E133" s="59"/>
      <c r="F133" s="97" t="s">
        <v>88</v>
      </c>
      <c r="G133" s="275" t="s">
        <v>223</v>
      </c>
      <c r="H133" s="224" t="s">
        <v>137</v>
      </c>
      <c r="I133" s="154" t="s">
        <v>42</v>
      </c>
      <c r="J133" s="219" t="s">
        <v>93</v>
      </c>
    </row>
    <row r="134" spans="1:10" ht="15.6">
      <c r="A134" s="97"/>
      <c r="B134" s="490"/>
      <c r="C134" s="155" t="str">
        <f>'D5 master'!B41</f>
        <v>96D5-32G4800ER-SS</v>
      </c>
      <c r="D134" s="155" t="str">
        <f>'D5 master'!C41</f>
        <v>LSR-R5E32G3H20-MMC</v>
      </c>
      <c r="E134" s="59"/>
      <c r="F134" s="97" t="s">
        <v>102</v>
      </c>
      <c r="G134" s="275" t="s">
        <v>223</v>
      </c>
      <c r="H134" s="224" t="s">
        <v>137</v>
      </c>
      <c r="I134" s="154" t="s">
        <v>42</v>
      </c>
      <c r="J134" s="219" t="s">
        <v>93</v>
      </c>
    </row>
    <row r="135" spans="1:10" ht="15.6">
      <c r="A135" s="97"/>
      <c r="B135" s="490"/>
      <c r="C135" s="155" t="str">
        <f>'D5 master'!B42</f>
        <v>SQR-RD5N64G4K8SROB</v>
      </c>
      <c r="D135" s="155" t="str">
        <f>'D5 master'!C42</f>
        <v>N/A</v>
      </c>
      <c r="E135" s="59"/>
      <c r="F135" s="97" t="s">
        <v>233</v>
      </c>
      <c r="G135" s="275" t="s">
        <v>223</v>
      </c>
      <c r="H135" s="224" t="s">
        <v>137</v>
      </c>
      <c r="I135" s="154" t="s">
        <v>42</v>
      </c>
      <c r="J135" s="219" t="s">
        <v>93</v>
      </c>
    </row>
    <row r="136" spans="1:10">
      <c r="A136" s="97"/>
      <c r="B136" s="490"/>
      <c r="C136" s="155"/>
      <c r="D136" s="155"/>
      <c r="E136" s="59"/>
      <c r="F136" s="59"/>
      <c r="G136" s="59"/>
      <c r="H136" s="59"/>
      <c r="I136" s="59"/>
      <c r="J136" s="59"/>
    </row>
    <row r="137" spans="1:10">
      <c r="A137" s="97"/>
      <c r="B137" s="490"/>
      <c r="C137" s="155"/>
      <c r="D137" s="155"/>
      <c r="E137" s="59"/>
      <c r="F137" s="59"/>
      <c r="G137" s="59"/>
      <c r="H137" s="59"/>
      <c r="I137" s="59"/>
      <c r="J137" s="59"/>
    </row>
    <row r="138" spans="1:10" ht="15.6">
      <c r="A138" s="455" t="s">
        <v>783</v>
      </c>
      <c r="B138" s="489" t="s">
        <v>802</v>
      </c>
      <c r="C138" s="155" t="str">
        <f>'D4 master'!C56</f>
        <v>AQD-D4U8GR32-SE 1x8</v>
      </c>
      <c r="D138" s="155" t="str">
        <f>'D4 master'!D56</f>
        <v>LSR-R4E08GA3S0-STC  1x8</v>
      </c>
      <c r="E138" s="59"/>
      <c r="F138" s="97" t="s">
        <v>91</v>
      </c>
      <c r="G138" s="275" t="s">
        <v>223</v>
      </c>
      <c r="H138" s="224" t="s">
        <v>55</v>
      </c>
      <c r="I138" s="154" t="s">
        <v>42</v>
      </c>
      <c r="J138" s="219" t="s">
        <v>93</v>
      </c>
    </row>
    <row r="139" spans="1:10" ht="15.6">
      <c r="A139" s="97"/>
      <c r="B139" s="490"/>
      <c r="C139" s="155" t="str">
        <f>'D4 master'!C57</f>
        <v>96D4-16G3200ER-SS 2x4</v>
      </c>
      <c r="D139" s="155" t="str">
        <f>'D4 master'!D57</f>
        <v>LSR-R4E16G3G10-MMC 2x4</v>
      </c>
      <c r="E139" s="59"/>
      <c r="F139" s="97" t="s">
        <v>88</v>
      </c>
      <c r="G139" s="275" t="s">
        <v>223</v>
      </c>
      <c r="H139" s="224" t="s">
        <v>55</v>
      </c>
      <c r="I139" s="154" t="s">
        <v>42</v>
      </c>
      <c r="J139" s="219" t="s">
        <v>93</v>
      </c>
    </row>
    <row r="140" spans="1:10" ht="15.6">
      <c r="A140" s="97"/>
      <c r="B140" s="490"/>
      <c r="C140" s="155" t="str">
        <f>'D4 master'!C59</f>
        <v>96D4-32G3200ER-MI 2x4</v>
      </c>
      <c r="D140" s="155" t="str">
        <f>'D4 master'!D59</f>
        <v>LSR-R4E32G3F10-MMC 2x8</v>
      </c>
      <c r="E140" s="59"/>
      <c r="F140" s="97" t="s">
        <v>102</v>
      </c>
      <c r="G140" s="275" t="s">
        <v>223</v>
      </c>
      <c r="H140" s="224" t="s">
        <v>55</v>
      </c>
      <c r="I140" s="154" t="s">
        <v>42</v>
      </c>
      <c r="J140" s="219" t="s">
        <v>93</v>
      </c>
    </row>
    <row r="141" spans="1:10" ht="15.6">
      <c r="A141" s="97"/>
      <c r="B141" s="490"/>
      <c r="C141" s="155" t="str">
        <f>'D4 master'!C60</f>
        <v>96D4-64G3200ER-M2</v>
      </c>
      <c r="D141" s="155">
        <f>'D4 master'!D60</f>
        <v>0</v>
      </c>
      <c r="E141" s="59"/>
      <c r="F141" s="97" t="s">
        <v>233</v>
      </c>
      <c r="G141" s="275" t="s">
        <v>223</v>
      </c>
      <c r="H141" s="224" t="s">
        <v>55</v>
      </c>
      <c r="I141" s="154" t="s">
        <v>42</v>
      </c>
      <c r="J141" s="219" t="s">
        <v>93</v>
      </c>
    </row>
    <row r="142" spans="1:10">
      <c r="A142" s="97"/>
      <c r="B142" s="490"/>
      <c r="C142" s="155"/>
      <c r="D142" s="155"/>
      <c r="E142" s="59"/>
      <c r="F142" s="59"/>
      <c r="G142" s="59"/>
      <c r="H142" s="59"/>
      <c r="I142" s="59"/>
      <c r="J142" s="59"/>
    </row>
    <row r="143" spans="1:10" ht="15.6">
      <c r="A143" s="455" t="s">
        <v>784</v>
      </c>
      <c r="B143" s="489" t="s">
        <v>803</v>
      </c>
      <c r="C143" s="155" t="str">
        <f>'D5 master'!B40</f>
        <v>96D5-16G4800ER-SS</v>
      </c>
      <c r="D143" s="155" t="str">
        <f>'D5 master'!C40</f>
        <v>LSR-R5E16G3H20-MMC</v>
      </c>
      <c r="E143" s="59"/>
      <c r="F143" s="97" t="s">
        <v>88</v>
      </c>
      <c r="G143" s="275" t="s">
        <v>223</v>
      </c>
      <c r="H143" s="224" t="s">
        <v>137</v>
      </c>
      <c r="I143" s="154" t="s">
        <v>42</v>
      </c>
      <c r="J143" s="219" t="s">
        <v>93</v>
      </c>
    </row>
    <row r="144" spans="1:10" ht="15.6">
      <c r="A144" s="97"/>
      <c r="B144" s="490"/>
      <c r="C144" s="155" t="str">
        <f>'D5 master'!B41</f>
        <v>96D5-32G4800ER-SS</v>
      </c>
      <c r="D144" s="155" t="str">
        <f>'D5 master'!C41</f>
        <v>LSR-R5E32G3H20-MMC</v>
      </c>
      <c r="E144" s="59"/>
      <c r="F144" s="97" t="s">
        <v>102</v>
      </c>
      <c r="G144" s="275" t="s">
        <v>223</v>
      </c>
      <c r="H144" s="224" t="s">
        <v>137</v>
      </c>
      <c r="I144" s="154" t="s">
        <v>42</v>
      </c>
      <c r="J144" s="219" t="s">
        <v>93</v>
      </c>
    </row>
    <row r="145" spans="1:10" ht="15.6">
      <c r="A145" s="97"/>
      <c r="B145" s="490"/>
      <c r="C145" s="155" t="str">
        <f>'D5 master'!B42</f>
        <v>SQR-RD5N64G4K8SROB</v>
      </c>
      <c r="D145" s="155" t="str">
        <f>'D5 master'!C42</f>
        <v>N/A</v>
      </c>
      <c r="E145" s="59"/>
      <c r="F145" s="97" t="s">
        <v>233</v>
      </c>
      <c r="G145" s="275" t="s">
        <v>223</v>
      </c>
      <c r="H145" s="224" t="s">
        <v>137</v>
      </c>
      <c r="I145" s="154" t="s">
        <v>42</v>
      </c>
      <c r="J145" s="219" t="s">
        <v>93</v>
      </c>
    </row>
    <row r="146" spans="1:10">
      <c r="A146" s="97"/>
      <c r="B146" s="490"/>
      <c r="C146" s="155"/>
      <c r="D146" s="155"/>
      <c r="E146" s="59"/>
      <c r="F146" s="59"/>
      <c r="G146" s="59"/>
      <c r="H146" s="59"/>
      <c r="I146" s="59"/>
      <c r="J146" s="59"/>
    </row>
    <row r="147" spans="1:10">
      <c r="A147" s="97"/>
      <c r="B147" s="490"/>
      <c r="C147" s="155"/>
      <c r="D147" s="155"/>
      <c r="E147" s="59"/>
      <c r="F147" s="59"/>
      <c r="G147" s="59"/>
      <c r="H147" s="59"/>
      <c r="I147" s="59"/>
      <c r="J147" s="59"/>
    </row>
  </sheetData>
  <mergeCells count="22">
    <mergeCell ref="B90:B97"/>
    <mergeCell ref="B3:B10"/>
    <mergeCell ref="B11:B18"/>
    <mergeCell ref="B19:B26"/>
    <mergeCell ref="B27:B34"/>
    <mergeCell ref="B48:B55"/>
    <mergeCell ref="B56:B60"/>
    <mergeCell ref="B61:B65"/>
    <mergeCell ref="B66:B73"/>
    <mergeCell ref="B74:B81"/>
    <mergeCell ref="B82:B89"/>
    <mergeCell ref="B36:B43"/>
    <mergeCell ref="B98:B102"/>
    <mergeCell ref="B103:B107"/>
    <mergeCell ref="B108:B112"/>
    <mergeCell ref="B113:B117"/>
    <mergeCell ref="B118:B122"/>
    <mergeCell ref="B123:B127"/>
    <mergeCell ref="B128:B132"/>
    <mergeCell ref="B133:B137"/>
    <mergeCell ref="B138:B142"/>
    <mergeCell ref="B143:B14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0C35-64A5-490B-AA68-B94CECD362CA}">
  <dimension ref="A1:AF93"/>
  <sheetViews>
    <sheetView workbookViewId="0">
      <selection activeCell="B96" sqref="B96"/>
    </sheetView>
  </sheetViews>
  <sheetFormatPr defaultRowHeight="15.6"/>
  <cols>
    <col min="1" max="1" width="14.81640625" style="165" customWidth="1"/>
    <col min="2" max="2" width="17.54296875" style="340" customWidth="1"/>
    <col min="3" max="3" width="44" style="340" customWidth="1"/>
    <col min="4" max="4" width="26.36328125" style="340" customWidth="1"/>
  </cols>
  <sheetData>
    <row r="1" spans="1:32" s="433" customFormat="1" ht="19.5" customHeight="1">
      <c r="A1" s="104" t="str">
        <f>TPC!A1</f>
        <v>DRAM Selection guild 2023 December V1</v>
      </c>
      <c r="B1" s="446"/>
      <c r="C1" s="446"/>
      <c r="D1" s="446"/>
      <c r="Y1" s="443"/>
      <c r="Z1" s="444"/>
      <c r="AA1" s="444"/>
      <c r="AB1" s="445"/>
      <c r="AC1" s="444"/>
      <c r="AD1" s="444"/>
      <c r="AE1" s="444"/>
      <c r="AF1" s="444"/>
    </row>
    <row r="3" spans="1:32">
      <c r="A3" s="449" t="s">
        <v>731</v>
      </c>
      <c r="B3" s="489" t="s">
        <v>745</v>
      </c>
      <c r="C3" s="155" t="str">
        <f>'D4 master'!C30</f>
        <v>AQD-D4U4GN32-SP 512x16   SQR-UD4N4G3K2SNPGB 512x16</v>
      </c>
      <c r="D3" s="155" t="str">
        <f>'D4 master'!D30</f>
        <v>LSR-D4N04G3D10-MMC 512x16</v>
      </c>
      <c r="E3" s="97" t="s">
        <v>90</v>
      </c>
      <c r="F3" s="447" t="s">
        <v>222</v>
      </c>
      <c r="G3" s="224" t="s">
        <v>55</v>
      </c>
      <c r="H3" s="225" t="s">
        <v>103</v>
      </c>
      <c r="I3" s="227" t="s">
        <v>93</v>
      </c>
    </row>
    <row r="4" spans="1:32">
      <c r="A4" s="154"/>
      <c r="B4" s="490"/>
      <c r="C4" s="155" t="str">
        <f>'D4 master'!C31</f>
        <v>AQD-D4U8GN32-SE 1x8   SQR-UD4N8G3K2SNBGB 1x8</v>
      </c>
      <c r="D4" s="155" t="str">
        <f>'D4 master'!D31</f>
        <v>LSR-D4N08GA3S0-STC 1x8</v>
      </c>
      <c r="E4" s="97" t="s">
        <v>91</v>
      </c>
      <c r="F4" s="447" t="s">
        <v>222</v>
      </c>
      <c r="G4" s="224" t="s">
        <v>55</v>
      </c>
      <c r="H4" s="225" t="s">
        <v>103</v>
      </c>
      <c r="I4" s="227" t="s">
        <v>93</v>
      </c>
    </row>
    <row r="5" spans="1:32">
      <c r="A5" s="154"/>
      <c r="B5" s="490"/>
      <c r="C5" s="155" t="str">
        <f>'D4 master'!C32</f>
        <v>AQD-D4U16GN32-SE 1x8   SQR-UD4N16G3K2SNGB 1x8</v>
      </c>
      <c r="D5" s="155" t="str">
        <f>'D4 master'!D32</f>
        <v>LSR-D4N16GA3S0-STC 1x8</v>
      </c>
      <c r="E5" s="97" t="s">
        <v>88</v>
      </c>
      <c r="F5" s="447" t="s">
        <v>222</v>
      </c>
      <c r="G5" s="224" t="s">
        <v>55</v>
      </c>
      <c r="H5" s="225" t="s">
        <v>103</v>
      </c>
      <c r="I5" s="227" t="s">
        <v>93</v>
      </c>
    </row>
    <row r="6" spans="1:32">
      <c r="A6" s="154"/>
      <c r="B6" s="490"/>
      <c r="C6" s="155" t="str">
        <f>'D4 master'!C27</f>
        <v>SQR-SD4I32G3K2SEAB 2x8</v>
      </c>
      <c r="D6" s="155" t="str">
        <f>'D4 master'!D27</f>
        <v>LSR-S4E32G3F10-STE 2x8</v>
      </c>
      <c r="E6" s="97" t="s">
        <v>102</v>
      </c>
      <c r="F6" s="447" t="s">
        <v>222</v>
      </c>
      <c r="G6" s="224" t="s">
        <v>55</v>
      </c>
      <c r="H6" s="225" t="s">
        <v>103</v>
      </c>
      <c r="I6" s="226" t="s">
        <v>93</v>
      </c>
    </row>
    <row r="7" spans="1:32">
      <c r="A7" s="154"/>
      <c r="B7" s="490"/>
      <c r="C7" s="159" t="s">
        <v>763</v>
      </c>
      <c r="D7" s="155"/>
      <c r="E7" s="59"/>
      <c r="F7" s="20"/>
    </row>
    <row r="8" spans="1:32">
      <c r="A8" s="449" t="s">
        <v>732</v>
      </c>
      <c r="B8" s="489" t="s">
        <v>746</v>
      </c>
      <c r="C8" s="155" t="str">
        <f>'D4 master'!C30</f>
        <v>AQD-D4U4GN32-SP 512x16   SQR-UD4N4G3K2SNPGB 512x16</v>
      </c>
      <c r="D8" s="155" t="str">
        <f>'D4 master'!D30</f>
        <v>LSR-D4N04G3D10-MMC 512x16</v>
      </c>
      <c r="E8" s="97" t="s">
        <v>90</v>
      </c>
      <c r="F8" s="447" t="s">
        <v>222</v>
      </c>
      <c r="G8" s="224" t="s">
        <v>55</v>
      </c>
      <c r="H8" s="225" t="s">
        <v>103</v>
      </c>
      <c r="I8" s="227" t="s">
        <v>93</v>
      </c>
    </row>
    <row r="9" spans="1:32">
      <c r="A9" s="154"/>
      <c r="B9" s="490"/>
      <c r="C9" s="155" t="str">
        <f>'D4 master'!C31</f>
        <v>AQD-D4U8GN32-SE 1x8   SQR-UD4N8G3K2SNBGB 1x8</v>
      </c>
      <c r="D9" s="155" t="str">
        <f>'D4 master'!D31</f>
        <v>LSR-D4N08GA3S0-STC 1x8</v>
      </c>
      <c r="E9" s="97" t="s">
        <v>91</v>
      </c>
      <c r="F9" s="447" t="s">
        <v>222</v>
      </c>
      <c r="G9" s="224" t="s">
        <v>55</v>
      </c>
      <c r="H9" s="225" t="s">
        <v>103</v>
      </c>
      <c r="I9" s="227" t="s">
        <v>93</v>
      </c>
    </row>
    <row r="10" spans="1:32">
      <c r="A10" s="154"/>
      <c r="B10" s="490"/>
      <c r="C10" s="155" t="str">
        <f>'D4 master'!C32</f>
        <v>AQD-D4U16GN32-SE 1x8   SQR-UD4N16G3K2SNGB 1x8</v>
      </c>
      <c r="D10" s="155" t="str">
        <f>'D4 master'!D32</f>
        <v>LSR-D4N16GA3S0-STC 1x8</v>
      </c>
      <c r="E10" s="97" t="s">
        <v>88</v>
      </c>
      <c r="F10" s="447" t="s">
        <v>222</v>
      </c>
      <c r="G10" s="224" t="s">
        <v>55</v>
      </c>
      <c r="H10" s="225" t="s">
        <v>103</v>
      </c>
      <c r="I10" s="227" t="s">
        <v>93</v>
      </c>
    </row>
    <row r="11" spans="1:32">
      <c r="A11" s="154"/>
      <c r="B11" s="490"/>
      <c r="C11" s="155" t="str">
        <f>'D4 master'!C34</f>
        <v>AQD-D4U32GN32-SB 2x8</v>
      </c>
      <c r="D11" s="155"/>
      <c r="E11" s="97" t="s">
        <v>102</v>
      </c>
      <c r="F11" s="447" t="s">
        <v>222</v>
      </c>
      <c r="G11" s="224" t="s">
        <v>55</v>
      </c>
      <c r="H11" s="225" t="s">
        <v>103</v>
      </c>
      <c r="I11" s="226" t="s">
        <v>93</v>
      </c>
    </row>
    <row r="12" spans="1:32">
      <c r="A12" s="154"/>
      <c r="B12" s="490"/>
      <c r="C12" s="159" t="s">
        <v>763</v>
      </c>
      <c r="D12" s="155"/>
      <c r="E12" s="59"/>
      <c r="F12" s="20"/>
    </row>
    <row r="13" spans="1:32">
      <c r="A13" s="449" t="s">
        <v>733</v>
      </c>
      <c r="B13" s="489" t="s">
        <v>747</v>
      </c>
      <c r="C13" s="155" t="str">
        <f>'D4 master'!C30</f>
        <v>AQD-D4U4GN32-SP 512x16   SQR-UD4N4G3K2SNPGB 512x16</v>
      </c>
      <c r="D13" s="155" t="str">
        <f>'D4 master'!D30</f>
        <v>LSR-D4N04G3D10-MMC 512x16</v>
      </c>
      <c r="E13" s="97" t="s">
        <v>90</v>
      </c>
      <c r="F13" s="447" t="s">
        <v>222</v>
      </c>
      <c r="G13" s="224" t="s">
        <v>55</v>
      </c>
      <c r="H13" s="225" t="s">
        <v>103</v>
      </c>
      <c r="I13" s="227" t="s">
        <v>93</v>
      </c>
    </row>
    <row r="14" spans="1:32">
      <c r="A14" s="154"/>
      <c r="B14" s="490"/>
      <c r="C14" s="155" t="str">
        <f>'D4 master'!C31</f>
        <v>AQD-D4U8GN32-SE 1x8   SQR-UD4N8G3K2SNBGB 1x8</v>
      </c>
      <c r="D14" s="155" t="str">
        <f>'D4 master'!D31</f>
        <v>LSR-D4N08GA3S0-STC 1x8</v>
      </c>
      <c r="E14" s="97" t="s">
        <v>91</v>
      </c>
      <c r="F14" s="447" t="s">
        <v>222</v>
      </c>
      <c r="G14" s="224" t="s">
        <v>55</v>
      </c>
      <c r="H14" s="225" t="s">
        <v>103</v>
      </c>
      <c r="I14" s="227" t="s">
        <v>93</v>
      </c>
    </row>
    <row r="15" spans="1:32">
      <c r="A15" s="154"/>
      <c r="B15" s="490"/>
      <c r="C15" s="155" t="str">
        <f>'D4 master'!C32</f>
        <v>AQD-D4U16GN32-SE 1x8   SQR-UD4N16G3K2SNGB 1x8</v>
      </c>
      <c r="D15" s="155" t="str">
        <f>'D4 master'!D32</f>
        <v>LSR-D4N16GA3S0-STC 1x8</v>
      </c>
      <c r="E15" s="97" t="s">
        <v>88</v>
      </c>
      <c r="F15" s="447" t="s">
        <v>222</v>
      </c>
      <c r="G15" s="224" t="s">
        <v>55</v>
      </c>
      <c r="H15" s="225" t="s">
        <v>103</v>
      </c>
      <c r="I15" s="227" t="s">
        <v>93</v>
      </c>
    </row>
    <row r="16" spans="1:32">
      <c r="A16" s="154"/>
      <c r="B16" s="490"/>
      <c r="C16" s="155" t="str">
        <f>'D4 master'!C34</f>
        <v>AQD-D4U32GN32-SB 2x8</v>
      </c>
      <c r="D16" s="155"/>
      <c r="E16" s="97" t="s">
        <v>102</v>
      </c>
      <c r="F16" s="447" t="s">
        <v>222</v>
      </c>
      <c r="G16" s="224" t="s">
        <v>55</v>
      </c>
      <c r="H16" s="225" t="s">
        <v>103</v>
      </c>
      <c r="I16" s="226" t="s">
        <v>93</v>
      </c>
    </row>
    <row r="17" spans="1:9">
      <c r="A17" s="154"/>
      <c r="B17" s="490"/>
      <c r="C17" s="159" t="s">
        <v>763</v>
      </c>
      <c r="D17" s="155"/>
      <c r="E17" s="59"/>
      <c r="F17" s="20"/>
    </row>
    <row r="18" spans="1:9">
      <c r="A18" s="449" t="s">
        <v>734</v>
      </c>
      <c r="B18" s="489" t="s">
        <v>748</v>
      </c>
      <c r="C18" s="155" t="str">
        <f>'D4 master'!C30</f>
        <v>AQD-D4U4GN32-SP 512x16   SQR-UD4N4G3K2SNPGB 512x16</v>
      </c>
      <c r="D18" s="155" t="str">
        <f>'D4 master'!D30</f>
        <v>LSR-D4N04G3D10-MMC 512x16</v>
      </c>
      <c r="E18" s="97" t="s">
        <v>90</v>
      </c>
      <c r="F18" s="447" t="s">
        <v>222</v>
      </c>
      <c r="G18" s="224" t="s">
        <v>55</v>
      </c>
      <c r="H18" s="225" t="s">
        <v>103</v>
      </c>
      <c r="I18" s="227" t="s">
        <v>93</v>
      </c>
    </row>
    <row r="19" spans="1:9">
      <c r="A19" s="154"/>
      <c r="B19" s="490"/>
      <c r="C19" s="155" t="str">
        <f>'D4 master'!C31</f>
        <v>AQD-D4U8GN32-SE 1x8   SQR-UD4N8G3K2SNBGB 1x8</v>
      </c>
      <c r="D19" s="155" t="str">
        <f>'D4 master'!D31</f>
        <v>LSR-D4N08GA3S0-STC 1x8</v>
      </c>
      <c r="E19" s="97" t="s">
        <v>91</v>
      </c>
      <c r="F19" s="447" t="s">
        <v>222</v>
      </c>
      <c r="G19" s="224" t="s">
        <v>55</v>
      </c>
      <c r="H19" s="225" t="s">
        <v>103</v>
      </c>
      <c r="I19" s="227" t="s">
        <v>93</v>
      </c>
    </row>
    <row r="20" spans="1:9">
      <c r="A20" s="154"/>
      <c r="B20" s="490"/>
      <c r="C20" s="155" t="str">
        <f>'D4 master'!C32</f>
        <v>AQD-D4U16GN32-SE 1x8   SQR-UD4N16G3K2SNGB 1x8</v>
      </c>
      <c r="D20" s="155" t="str">
        <f>'D4 master'!D32</f>
        <v>LSR-D4N16GA3S0-STC 1x8</v>
      </c>
      <c r="E20" s="97" t="s">
        <v>88</v>
      </c>
      <c r="F20" s="447" t="s">
        <v>222</v>
      </c>
      <c r="G20" s="224" t="s">
        <v>55</v>
      </c>
      <c r="H20" s="225" t="s">
        <v>103</v>
      </c>
      <c r="I20" s="227" t="s">
        <v>93</v>
      </c>
    </row>
    <row r="21" spans="1:9">
      <c r="A21" s="154"/>
      <c r="B21" s="490"/>
      <c r="C21" s="155" t="str">
        <f>'D4 master'!C34</f>
        <v>AQD-D4U32GN32-SB 2x8</v>
      </c>
      <c r="D21" s="155"/>
      <c r="E21" s="97" t="s">
        <v>102</v>
      </c>
      <c r="F21" s="447" t="s">
        <v>222</v>
      </c>
      <c r="G21" s="224" t="s">
        <v>55</v>
      </c>
      <c r="H21" s="225" t="s">
        <v>103</v>
      </c>
      <c r="I21" s="226" t="s">
        <v>93</v>
      </c>
    </row>
    <row r="22" spans="1:9">
      <c r="A22" s="154"/>
      <c r="B22" s="490"/>
      <c r="C22" s="159" t="s">
        <v>763</v>
      </c>
      <c r="D22" s="155"/>
      <c r="E22" s="59"/>
      <c r="F22" s="20"/>
    </row>
    <row r="23" spans="1:9">
      <c r="A23" s="449" t="s">
        <v>735</v>
      </c>
      <c r="B23" s="489" t="s">
        <v>749</v>
      </c>
      <c r="C23" s="155" t="str">
        <f>'D4 master'!C30</f>
        <v>AQD-D4U4GN32-SP 512x16   SQR-UD4N4G3K2SNPGB 512x16</v>
      </c>
      <c r="D23" s="155" t="str">
        <f>'D4 master'!D30</f>
        <v>LSR-D4N04G3D10-MMC 512x16</v>
      </c>
      <c r="E23" s="97" t="s">
        <v>90</v>
      </c>
      <c r="F23" s="447" t="s">
        <v>222</v>
      </c>
      <c r="G23" s="224" t="s">
        <v>55</v>
      </c>
      <c r="H23" s="225" t="s">
        <v>103</v>
      </c>
      <c r="I23" s="227" t="s">
        <v>93</v>
      </c>
    </row>
    <row r="24" spans="1:9">
      <c r="A24" s="154"/>
      <c r="B24" s="490"/>
      <c r="C24" s="155" t="str">
        <f>'D4 master'!C31</f>
        <v>AQD-D4U8GN32-SE 1x8   SQR-UD4N8G3K2SNBGB 1x8</v>
      </c>
      <c r="D24" s="155" t="str">
        <f>'D4 master'!D31</f>
        <v>LSR-D4N08GA3S0-STC 1x8</v>
      </c>
      <c r="E24" s="97" t="s">
        <v>91</v>
      </c>
      <c r="F24" s="447" t="s">
        <v>222</v>
      </c>
      <c r="G24" s="224" t="s">
        <v>55</v>
      </c>
      <c r="H24" s="225" t="s">
        <v>103</v>
      </c>
      <c r="I24" s="227" t="s">
        <v>93</v>
      </c>
    </row>
    <row r="25" spans="1:9">
      <c r="A25" s="154"/>
      <c r="B25" s="490"/>
      <c r="C25" s="155" t="str">
        <f>'D4 master'!C32</f>
        <v>AQD-D4U16GN32-SE 1x8   SQR-UD4N16G3K2SNGB 1x8</v>
      </c>
      <c r="D25" s="155" t="str">
        <f>'D4 master'!D32</f>
        <v>LSR-D4N16GA3S0-STC 1x8</v>
      </c>
      <c r="E25" s="97" t="s">
        <v>88</v>
      </c>
      <c r="F25" s="447" t="s">
        <v>222</v>
      </c>
      <c r="G25" s="224" t="s">
        <v>55</v>
      </c>
      <c r="H25" s="225" t="s">
        <v>103</v>
      </c>
      <c r="I25" s="227" t="s">
        <v>93</v>
      </c>
    </row>
    <row r="26" spans="1:9">
      <c r="A26" s="154"/>
      <c r="B26" s="490"/>
      <c r="C26" s="155" t="str">
        <f>'D4 master'!C34</f>
        <v>AQD-D4U32GN32-SB 2x8</v>
      </c>
      <c r="D26" s="155"/>
      <c r="E26" s="97" t="s">
        <v>102</v>
      </c>
      <c r="F26" s="447" t="s">
        <v>222</v>
      </c>
      <c r="G26" s="224" t="s">
        <v>55</v>
      </c>
      <c r="H26" s="225" t="s">
        <v>103</v>
      </c>
      <c r="I26" s="226" t="s">
        <v>93</v>
      </c>
    </row>
    <row r="27" spans="1:9">
      <c r="A27" s="154"/>
      <c r="B27" s="490"/>
      <c r="C27" s="159" t="s">
        <v>763</v>
      </c>
      <c r="D27" s="155"/>
      <c r="E27" s="59"/>
      <c r="F27" s="20"/>
    </row>
    <row r="28" spans="1:9">
      <c r="A28" s="449" t="s">
        <v>736</v>
      </c>
      <c r="B28" s="489" t="s">
        <v>750</v>
      </c>
      <c r="C28" s="155" t="str">
        <f>'D4 master'!C30</f>
        <v>AQD-D4U4GN32-SP 512x16   SQR-UD4N4G3K2SNPGB 512x16</v>
      </c>
      <c r="D28" s="155" t="str">
        <f>'D4 master'!D30</f>
        <v>LSR-D4N04G3D10-MMC 512x16</v>
      </c>
      <c r="E28" s="97" t="s">
        <v>90</v>
      </c>
      <c r="F28" s="447" t="s">
        <v>222</v>
      </c>
      <c r="G28" s="224" t="s">
        <v>55</v>
      </c>
      <c r="H28" s="225" t="s">
        <v>103</v>
      </c>
      <c r="I28" s="227" t="s">
        <v>93</v>
      </c>
    </row>
    <row r="29" spans="1:9">
      <c r="A29" s="154"/>
      <c r="B29" s="490"/>
      <c r="C29" s="155" t="str">
        <f>'D4 master'!C31</f>
        <v>AQD-D4U8GN32-SE 1x8   SQR-UD4N8G3K2SNBGB 1x8</v>
      </c>
      <c r="D29" s="155" t="str">
        <f>'D4 master'!D31</f>
        <v>LSR-D4N08GA3S0-STC 1x8</v>
      </c>
      <c r="E29" s="97" t="s">
        <v>91</v>
      </c>
      <c r="F29" s="447" t="s">
        <v>222</v>
      </c>
      <c r="G29" s="224" t="s">
        <v>55</v>
      </c>
      <c r="H29" s="225" t="s">
        <v>103</v>
      </c>
      <c r="I29" s="227" t="s">
        <v>93</v>
      </c>
    </row>
    <row r="30" spans="1:9">
      <c r="A30" s="154"/>
      <c r="B30" s="490"/>
      <c r="C30" s="155" t="str">
        <f>'D4 master'!C32</f>
        <v>AQD-D4U16GN32-SE 1x8   SQR-UD4N16G3K2SNGB 1x8</v>
      </c>
      <c r="D30" s="155" t="str">
        <f>'D4 master'!D32</f>
        <v>LSR-D4N16GA3S0-STC 1x8</v>
      </c>
      <c r="E30" s="97" t="s">
        <v>88</v>
      </c>
      <c r="F30" s="447" t="s">
        <v>222</v>
      </c>
      <c r="G30" s="224" t="s">
        <v>55</v>
      </c>
      <c r="H30" s="225" t="s">
        <v>103</v>
      </c>
      <c r="I30" s="227" t="s">
        <v>93</v>
      </c>
    </row>
    <row r="31" spans="1:9">
      <c r="A31" s="154"/>
      <c r="B31" s="490"/>
      <c r="C31" s="155" t="str">
        <f>'D4 master'!C34</f>
        <v>AQD-D4U32GN32-SB 2x8</v>
      </c>
      <c r="D31" s="155"/>
      <c r="E31" s="97" t="s">
        <v>102</v>
      </c>
      <c r="F31" s="447" t="s">
        <v>222</v>
      </c>
      <c r="G31" s="224" t="s">
        <v>55</v>
      </c>
      <c r="H31" s="225" t="s">
        <v>103</v>
      </c>
      <c r="I31" s="226" t="s">
        <v>93</v>
      </c>
    </row>
    <row r="32" spans="1:9">
      <c r="A32" s="154"/>
      <c r="B32" s="490"/>
      <c r="C32" s="159" t="s">
        <v>763</v>
      </c>
      <c r="D32" s="155"/>
      <c r="E32" s="59"/>
      <c r="F32" s="20"/>
    </row>
    <row r="33" spans="1:9">
      <c r="A33" s="449" t="s">
        <v>737</v>
      </c>
      <c r="B33" s="489" t="s">
        <v>751</v>
      </c>
      <c r="C33" s="155" t="str">
        <f>'D4 master'!C30</f>
        <v>AQD-D4U4GN32-SP 512x16   SQR-UD4N4G3K2SNPGB 512x16</v>
      </c>
      <c r="D33" s="155" t="str">
        <f>'D4 master'!D30</f>
        <v>LSR-D4N04G3D10-MMC 512x16</v>
      </c>
      <c r="E33" s="97" t="s">
        <v>90</v>
      </c>
      <c r="F33" s="447" t="s">
        <v>222</v>
      </c>
      <c r="G33" s="224" t="s">
        <v>55</v>
      </c>
      <c r="H33" s="225" t="s">
        <v>103</v>
      </c>
      <c r="I33" s="227" t="s">
        <v>93</v>
      </c>
    </row>
    <row r="34" spans="1:9">
      <c r="A34" s="154"/>
      <c r="B34" s="490"/>
      <c r="C34" s="155" t="str">
        <f>'D4 master'!C31</f>
        <v>AQD-D4U8GN32-SE 1x8   SQR-UD4N8G3K2SNBGB 1x8</v>
      </c>
      <c r="D34" s="155" t="str">
        <f>'D4 master'!D31</f>
        <v>LSR-D4N08GA3S0-STC 1x8</v>
      </c>
      <c r="E34" s="97" t="s">
        <v>91</v>
      </c>
      <c r="F34" s="447" t="s">
        <v>222</v>
      </c>
      <c r="G34" s="224" t="s">
        <v>55</v>
      </c>
      <c r="H34" s="225" t="s">
        <v>103</v>
      </c>
      <c r="I34" s="227" t="s">
        <v>93</v>
      </c>
    </row>
    <row r="35" spans="1:9">
      <c r="A35" s="154"/>
      <c r="B35" s="490"/>
      <c r="C35" s="155" t="str">
        <f>'D4 master'!C32</f>
        <v>AQD-D4U16GN32-SE 1x8   SQR-UD4N16G3K2SNGB 1x8</v>
      </c>
      <c r="D35" s="155" t="str">
        <f>'D4 master'!D32</f>
        <v>LSR-D4N16GA3S0-STC 1x8</v>
      </c>
      <c r="E35" s="97" t="s">
        <v>88</v>
      </c>
      <c r="F35" s="447" t="s">
        <v>222</v>
      </c>
      <c r="G35" s="224" t="s">
        <v>55</v>
      </c>
      <c r="H35" s="225" t="s">
        <v>103</v>
      </c>
      <c r="I35" s="227" t="s">
        <v>93</v>
      </c>
    </row>
    <row r="36" spans="1:9">
      <c r="A36" s="154"/>
      <c r="B36" s="490"/>
      <c r="C36" s="155" t="s">
        <v>541</v>
      </c>
      <c r="D36" s="155" t="s">
        <v>541</v>
      </c>
      <c r="E36" s="97" t="s">
        <v>102</v>
      </c>
      <c r="F36" s="447" t="s">
        <v>222</v>
      </c>
      <c r="G36" s="224" t="s">
        <v>55</v>
      </c>
      <c r="H36" s="225" t="s">
        <v>103</v>
      </c>
      <c r="I36" s="226" t="s">
        <v>93</v>
      </c>
    </row>
    <row r="37" spans="1:9">
      <c r="A37" s="154"/>
      <c r="B37" s="490"/>
      <c r="C37" s="159" t="s">
        <v>763</v>
      </c>
      <c r="D37" s="155"/>
      <c r="E37" s="59"/>
      <c r="F37" s="20"/>
    </row>
    <row r="38" spans="1:9">
      <c r="A38" s="449" t="s">
        <v>738</v>
      </c>
      <c r="B38" s="489" t="s">
        <v>752</v>
      </c>
      <c r="C38" s="155" t="str">
        <f>'D4 master'!C30</f>
        <v>AQD-D4U4GN32-SP 512x16   SQR-UD4N4G3K2SNPGB 512x16</v>
      </c>
      <c r="D38" s="155" t="str">
        <f>'D4 master'!D30</f>
        <v>LSR-D4N04G3D10-MMC 512x16</v>
      </c>
      <c r="E38" s="97" t="s">
        <v>90</v>
      </c>
      <c r="F38" s="447" t="s">
        <v>222</v>
      </c>
      <c r="G38" s="224" t="s">
        <v>55</v>
      </c>
      <c r="H38" s="225" t="s">
        <v>103</v>
      </c>
      <c r="I38" s="227" t="s">
        <v>93</v>
      </c>
    </row>
    <row r="39" spans="1:9">
      <c r="A39" s="154"/>
      <c r="B39" s="490"/>
      <c r="C39" s="155" t="str">
        <f>'D4 master'!C31</f>
        <v>AQD-D4U8GN32-SE 1x8   SQR-UD4N8G3K2SNBGB 1x8</v>
      </c>
      <c r="D39" s="155" t="str">
        <f>'D4 master'!D31</f>
        <v>LSR-D4N08GA3S0-STC 1x8</v>
      </c>
      <c r="E39" s="97" t="s">
        <v>91</v>
      </c>
      <c r="F39" s="447" t="s">
        <v>222</v>
      </c>
      <c r="G39" s="224" t="s">
        <v>55</v>
      </c>
      <c r="H39" s="225" t="s">
        <v>103</v>
      </c>
      <c r="I39" s="227" t="s">
        <v>93</v>
      </c>
    </row>
    <row r="40" spans="1:9">
      <c r="A40" s="154"/>
      <c r="B40" s="490"/>
      <c r="C40" s="155" t="str">
        <f>'D4 master'!C32</f>
        <v>AQD-D4U16GN32-SE 1x8   SQR-UD4N16G3K2SNGB 1x8</v>
      </c>
      <c r="D40" s="155" t="str">
        <f>'D4 master'!D32</f>
        <v>LSR-D4N16GA3S0-STC 1x8</v>
      </c>
      <c r="E40" s="97" t="s">
        <v>88</v>
      </c>
      <c r="F40" s="447" t="s">
        <v>222</v>
      </c>
      <c r="G40" s="224" t="s">
        <v>55</v>
      </c>
      <c r="H40" s="225" t="s">
        <v>103</v>
      </c>
      <c r="I40" s="227" t="s">
        <v>93</v>
      </c>
    </row>
    <row r="41" spans="1:9">
      <c r="A41" s="154"/>
      <c r="B41" s="490"/>
      <c r="C41" s="155" t="s">
        <v>541</v>
      </c>
      <c r="D41" s="155" t="s">
        <v>541</v>
      </c>
      <c r="E41" s="97" t="s">
        <v>102</v>
      </c>
      <c r="F41" s="447" t="s">
        <v>222</v>
      </c>
      <c r="G41" s="224" t="s">
        <v>55</v>
      </c>
      <c r="H41" s="225" t="s">
        <v>103</v>
      </c>
      <c r="I41" s="226" t="s">
        <v>93</v>
      </c>
    </row>
    <row r="42" spans="1:9">
      <c r="A42" s="154"/>
      <c r="B42" s="490"/>
      <c r="C42" s="159" t="s">
        <v>763</v>
      </c>
      <c r="D42" s="155"/>
      <c r="E42" s="59"/>
      <c r="F42" s="20"/>
    </row>
    <row r="43" spans="1:9">
      <c r="A43" s="449" t="s">
        <v>739</v>
      </c>
      <c r="B43" s="489" t="s">
        <v>753</v>
      </c>
      <c r="C43" s="155" t="str">
        <f>'D5 master'!B22</f>
        <v>AQD-D5V8GN56-HC   SQR-UD5N8G5K6SNGPB</v>
      </c>
      <c r="D43" s="155" t="str">
        <f>'D5 master'!C22</f>
        <v xml:space="preserve">LSR-D5N8G4H10-MMC </v>
      </c>
      <c r="E43" s="97" t="s">
        <v>91</v>
      </c>
      <c r="F43" s="448" t="s">
        <v>215</v>
      </c>
      <c r="G43" s="224" t="s">
        <v>137</v>
      </c>
      <c r="H43" s="225" t="s">
        <v>103</v>
      </c>
      <c r="I43" s="276" t="s">
        <v>93</v>
      </c>
    </row>
    <row r="44" spans="1:9">
      <c r="A44" s="154"/>
      <c r="B44" s="490"/>
      <c r="C44" s="155" t="str">
        <f>'D5 master'!B23</f>
        <v>AQD-D5V16GN56-HB  SQR-UD5N16G5K6SNPB</v>
      </c>
      <c r="D44" s="155" t="str">
        <f>'D5 master'!C23</f>
        <v xml:space="preserve">LSR-D5N16G3H10-MMC  </v>
      </c>
      <c r="E44" s="97" t="s">
        <v>88</v>
      </c>
      <c r="F44" s="448" t="s">
        <v>215</v>
      </c>
      <c r="G44" s="224" t="s">
        <v>137</v>
      </c>
      <c r="H44" s="225" t="s">
        <v>103</v>
      </c>
      <c r="I44" s="226" t="s">
        <v>93</v>
      </c>
    </row>
    <row r="45" spans="1:9">
      <c r="A45" s="154"/>
      <c r="B45" s="490"/>
      <c r="C45" s="155" t="str">
        <f>'D5 master'!B24</f>
        <v>AQD-D5V32GN56-HB   SQR-UD5N32G5K6SNPB</v>
      </c>
      <c r="D45" s="155" t="str">
        <f>'D5 master'!C24</f>
        <v xml:space="preserve">LSR-D5N32G3H10-MMC </v>
      </c>
      <c r="E45" s="97" t="s">
        <v>102</v>
      </c>
      <c r="F45" s="448" t="s">
        <v>215</v>
      </c>
      <c r="G45" s="224" t="s">
        <v>137</v>
      </c>
      <c r="H45" s="225" t="s">
        <v>103</v>
      </c>
      <c r="I45" s="226" t="s">
        <v>93</v>
      </c>
    </row>
    <row r="46" spans="1:9">
      <c r="A46" s="154"/>
      <c r="B46" s="490"/>
      <c r="C46" s="155" t="s">
        <v>148</v>
      </c>
      <c r="D46" s="155" t="s">
        <v>148</v>
      </c>
      <c r="E46" s="97" t="s">
        <v>91</v>
      </c>
      <c r="F46" s="448" t="s">
        <v>226</v>
      </c>
      <c r="G46" s="224" t="s">
        <v>137</v>
      </c>
      <c r="H46" s="154" t="s">
        <v>42</v>
      </c>
      <c r="I46" s="219" t="s">
        <v>93</v>
      </c>
    </row>
    <row r="47" spans="1:9">
      <c r="A47" s="154"/>
      <c r="B47" s="490"/>
      <c r="C47" s="155" t="str">
        <f>'D5 master'!B32</f>
        <v>SQR-UD5N16G4K8SEBB   AQD-D5V16GE48-SB</v>
      </c>
      <c r="D47" s="155" t="str">
        <f>'D5 master'!C32</f>
        <v>LSR-D5E16GB3T0-STC</v>
      </c>
      <c r="E47" s="97" t="s">
        <v>88</v>
      </c>
      <c r="F47" s="448" t="s">
        <v>226</v>
      </c>
      <c r="G47" s="224" t="s">
        <v>137</v>
      </c>
      <c r="H47" s="154" t="s">
        <v>42</v>
      </c>
      <c r="I47" s="219" t="s">
        <v>93</v>
      </c>
    </row>
    <row r="48" spans="1:9">
      <c r="A48" s="154"/>
      <c r="B48" s="490"/>
      <c r="C48" s="155" t="str">
        <f>'D5 master'!B33</f>
        <v>SQR-UD5N32G5K6SEPB   AQD-D5V32GE48-SB</v>
      </c>
      <c r="D48" s="155" t="str">
        <f>'D5 master'!C33</f>
        <v>LSR-D5E32GB3T0-STC</v>
      </c>
      <c r="E48" s="97" t="s">
        <v>102</v>
      </c>
      <c r="F48" s="448" t="s">
        <v>226</v>
      </c>
      <c r="G48" s="224" t="s">
        <v>137</v>
      </c>
      <c r="H48" s="154" t="s">
        <v>42</v>
      </c>
      <c r="I48" s="219" t="s">
        <v>93</v>
      </c>
    </row>
    <row r="49" spans="1:9">
      <c r="A49" s="154"/>
      <c r="B49" s="490"/>
      <c r="C49" s="159" t="s">
        <v>754</v>
      </c>
      <c r="D49" s="155"/>
      <c r="E49" s="59"/>
      <c r="F49" s="20"/>
    </row>
    <row r="50" spans="1:9">
      <c r="A50" s="449" t="s">
        <v>740</v>
      </c>
      <c r="B50" s="489" t="s">
        <v>755</v>
      </c>
      <c r="C50" s="155" t="str">
        <f>'D4 master'!C30</f>
        <v>AQD-D4U4GN32-SP 512x16   SQR-UD4N4G3K2SNPGB 512x16</v>
      </c>
      <c r="D50" s="155" t="str">
        <f>'D4 master'!D30</f>
        <v>LSR-D4N04G3D10-MMC 512x16</v>
      </c>
      <c r="E50" s="97" t="s">
        <v>90</v>
      </c>
      <c r="F50" s="447" t="s">
        <v>222</v>
      </c>
      <c r="G50" s="224" t="s">
        <v>55</v>
      </c>
      <c r="H50" s="225" t="s">
        <v>103</v>
      </c>
      <c r="I50" s="227" t="s">
        <v>93</v>
      </c>
    </row>
    <row r="51" spans="1:9">
      <c r="A51" s="449"/>
      <c r="B51" s="489"/>
      <c r="C51" s="155" t="str">
        <f>'D4 master'!C31</f>
        <v>AQD-D4U8GN32-SE 1x8   SQR-UD4N8G3K2SNBGB 1x8</v>
      </c>
      <c r="D51" s="155" t="str">
        <f>'D4 master'!D31</f>
        <v>LSR-D4N08GA3S0-STC 1x8</v>
      </c>
      <c r="E51" s="97" t="s">
        <v>91</v>
      </c>
      <c r="F51" s="447" t="s">
        <v>222</v>
      </c>
      <c r="G51" s="224" t="s">
        <v>55</v>
      </c>
      <c r="H51" s="225" t="s">
        <v>103</v>
      </c>
      <c r="I51" s="227" t="s">
        <v>93</v>
      </c>
    </row>
    <row r="52" spans="1:9">
      <c r="A52" s="449"/>
      <c r="B52" s="489"/>
      <c r="C52" s="155" t="str">
        <f>'D4 master'!C32</f>
        <v>AQD-D4U16GN32-SE 1x8   SQR-UD4N16G3K2SNGB 1x8</v>
      </c>
      <c r="D52" s="155" t="str">
        <f>'D4 master'!D32</f>
        <v>LSR-D4N16GA3S0-STC 1x8</v>
      </c>
      <c r="E52" s="97" t="s">
        <v>88</v>
      </c>
      <c r="F52" s="447" t="s">
        <v>222</v>
      </c>
      <c r="G52" s="224" t="s">
        <v>55</v>
      </c>
      <c r="H52" s="225" t="s">
        <v>103</v>
      </c>
      <c r="I52" s="227" t="s">
        <v>93</v>
      </c>
    </row>
    <row r="53" spans="1:9">
      <c r="A53" s="449"/>
      <c r="B53" s="489"/>
      <c r="C53" s="155" t="str">
        <f>'D4 master'!C34</f>
        <v>AQD-D4U32GN32-SB 2x8</v>
      </c>
      <c r="D53" s="155" t="str">
        <f>'D4 master'!D34</f>
        <v>LSR-D4N32GB3S0-STC 2x8</v>
      </c>
      <c r="E53" s="97" t="s">
        <v>102</v>
      </c>
      <c r="F53" s="447" t="s">
        <v>222</v>
      </c>
      <c r="G53" s="224" t="s">
        <v>55</v>
      </c>
      <c r="H53" s="225" t="s">
        <v>103</v>
      </c>
      <c r="I53" s="226" t="s">
        <v>93</v>
      </c>
    </row>
    <row r="54" spans="1:9">
      <c r="A54" s="449"/>
      <c r="B54" s="489"/>
      <c r="C54" s="155" t="s">
        <v>148</v>
      </c>
      <c r="D54" s="155" t="s">
        <v>148</v>
      </c>
      <c r="E54" s="97" t="s">
        <v>90</v>
      </c>
      <c r="F54" s="447" t="s">
        <v>226</v>
      </c>
      <c r="G54" s="223" t="s">
        <v>41</v>
      </c>
      <c r="H54" s="223" t="s">
        <v>42</v>
      </c>
      <c r="I54" s="227" t="s">
        <v>93</v>
      </c>
    </row>
    <row r="55" spans="1:9">
      <c r="A55" s="154"/>
      <c r="B55" s="490"/>
      <c r="C55" s="155" t="str">
        <f>'D4 master'!C44</f>
        <v>AQD-D4U8GE32-SE 1x8</v>
      </c>
      <c r="D55" s="155" t="str">
        <f>'D4 master'!D44</f>
        <v>LSR-D4E08GA3S0-STC 1x8</v>
      </c>
      <c r="E55" s="97" t="s">
        <v>91</v>
      </c>
      <c r="F55" s="447" t="s">
        <v>226</v>
      </c>
      <c r="G55" s="223" t="s">
        <v>41</v>
      </c>
      <c r="H55" s="223" t="s">
        <v>42</v>
      </c>
      <c r="I55" s="227" t="s">
        <v>93</v>
      </c>
    </row>
    <row r="56" spans="1:9">
      <c r="A56" s="154"/>
      <c r="B56" s="490"/>
      <c r="C56" s="155" t="str">
        <f>'D4 master'!C45</f>
        <v>SQR-UD4N16G3K2SECB 1x8</v>
      </c>
      <c r="D56" s="155" t="str">
        <f>'D4 master'!D45</f>
        <v>LSR-D4E16GA3S0-STC 1x8</v>
      </c>
      <c r="E56" s="97" t="s">
        <v>88</v>
      </c>
      <c r="F56" s="447" t="s">
        <v>226</v>
      </c>
      <c r="G56" s="223" t="s">
        <v>41</v>
      </c>
      <c r="H56" s="154" t="s">
        <v>42</v>
      </c>
      <c r="I56" s="219" t="s">
        <v>93</v>
      </c>
    </row>
    <row r="57" spans="1:9">
      <c r="A57" s="154"/>
      <c r="B57" s="490"/>
      <c r="C57" s="155" t="str">
        <f>'D4 master'!C47</f>
        <v>SQR-UD4N32G3K2SEAB 2x8</v>
      </c>
      <c r="D57" s="155" t="str">
        <f>'D4 master'!D47</f>
        <v>LSR-D4E32GB3S0-STC 2x8</v>
      </c>
      <c r="E57" s="97" t="s">
        <v>102</v>
      </c>
      <c r="F57" s="447" t="s">
        <v>226</v>
      </c>
      <c r="G57" s="223" t="s">
        <v>41</v>
      </c>
      <c r="H57" s="154" t="s">
        <v>42</v>
      </c>
      <c r="I57" s="219" t="s">
        <v>93</v>
      </c>
    </row>
    <row r="58" spans="1:9">
      <c r="A58" s="154"/>
      <c r="B58" s="490"/>
      <c r="C58" s="159" t="s">
        <v>756</v>
      </c>
      <c r="D58" s="155"/>
      <c r="E58" s="59"/>
      <c r="F58" s="20"/>
    </row>
    <row r="59" spans="1:9">
      <c r="A59" s="449" t="s">
        <v>741</v>
      </c>
      <c r="B59" s="489" t="s">
        <v>757</v>
      </c>
      <c r="C59" s="155" t="str">
        <f>'D4 master'!C30</f>
        <v>AQD-D4U4GN32-SP 512x16   SQR-UD4N4G3K2SNPGB 512x16</v>
      </c>
      <c r="D59" s="155" t="str">
        <f>'D4 master'!D30</f>
        <v>LSR-D4N04G3D10-MMC 512x16</v>
      </c>
      <c r="E59" s="97" t="s">
        <v>90</v>
      </c>
      <c r="F59" s="447" t="s">
        <v>222</v>
      </c>
      <c r="G59" s="224" t="s">
        <v>55</v>
      </c>
      <c r="H59" s="225" t="s">
        <v>103</v>
      </c>
      <c r="I59" s="227" t="s">
        <v>93</v>
      </c>
    </row>
    <row r="60" spans="1:9">
      <c r="A60" s="154"/>
      <c r="B60" s="490"/>
      <c r="C60" s="155" t="str">
        <f>'D4 master'!C31</f>
        <v>AQD-D4U8GN32-SE 1x8   SQR-UD4N8G3K2SNBGB 1x8</v>
      </c>
      <c r="D60" s="155" t="str">
        <f>'D4 master'!D31</f>
        <v>LSR-D4N08GA3S0-STC 1x8</v>
      </c>
      <c r="E60" s="97" t="s">
        <v>91</v>
      </c>
      <c r="F60" s="447" t="s">
        <v>222</v>
      </c>
      <c r="G60" s="224" t="s">
        <v>55</v>
      </c>
      <c r="H60" s="225" t="s">
        <v>103</v>
      </c>
      <c r="I60" s="227" t="s">
        <v>93</v>
      </c>
    </row>
    <row r="61" spans="1:9">
      <c r="A61" s="154"/>
      <c r="B61" s="490"/>
      <c r="C61" s="155" t="str">
        <f>'D4 master'!C32</f>
        <v>AQD-D4U16GN32-SE 1x8   SQR-UD4N16G3K2SNGB 1x8</v>
      </c>
      <c r="D61" s="155" t="str">
        <f>'D4 master'!D32</f>
        <v>LSR-D4N16GA3S0-STC 1x8</v>
      </c>
      <c r="E61" s="97" t="s">
        <v>88</v>
      </c>
      <c r="F61" s="447" t="s">
        <v>222</v>
      </c>
      <c r="G61" s="224" t="s">
        <v>55</v>
      </c>
      <c r="H61" s="225" t="s">
        <v>103</v>
      </c>
      <c r="I61" s="227" t="s">
        <v>93</v>
      </c>
    </row>
    <row r="62" spans="1:9">
      <c r="A62" s="154"/>
      <c r="B62" s="490"/>
      <c r="C62" s="155" t="str">
        <f>'D4 master'!C34</f>
        <v>AQD-D4U32GN32-SB 2x8</v>
      </c>
      <c r="D62" s="155" t="str">
        <f>'D4 master'!D34</f>
        <v>LSR-D4N32GB3S0-STC 2x8</v>
      </c>
      <c r="E62" s="97" t="s">
        <v>102</v>
      </c>
      <c r="F62" s="447" t="s">
        <v>222</v>
      </c>
      <c r="G62" s="224" t="s">
        <v>55</v>
      </c>
      <c r="H62" s="225" t="s">
        <v>103</v>
      </c>
      <c r="I62" s="226" t="s">
        <v>93</v>
      </c>
    </row>
    <row r="63" spans="1:9">
      <c r="A63" s="154"/>
      <c r="B63" s="490"/>
      <c r="C63" s="159" t="s">
        <v>763</v>
      </c>
      <c r="D63" s="155"/>
      <c r="E63" s="59"/>
      <c r="F63" s="20"/>
    </row>
    <row r="64" spans="1:9">
      <c r="A64" s="449" t="s">
        <v>742</v>
      </c>
      <c r="B64" s="489" t="s">
        <v>762</v>
      </c>
      <c r="C64" s="155" t="str">
        <f>'D4 master'!C30</f>
        <v>AQD-D4U4GN32-SP 512x16   SQR-UD4N4G3K2SNPGB 512x16</v>
      </c>
      <c r="D64" s="155" t="str">
        <f>'D4 master'!D30</f>
        <v>LSR-D4N04G3D10-MMC 512x16</v>
      </c>
      <c r="E64" s="97" t="s">
        <v>90</v>
      </c>
      <c r="F64" s="447" t="s">
        <v>222</v>
      </c>
      <c r="G64" s="224" t="s">
        <v>55</v>
      </c>
      <c r="H64" s="225" t="s">
        <v>103</v>
      </c>
      <c r="I64" s="227" t="s">
        <v>93</v>
      </c>
    </row>
    <row r="65" spans="1:9">
      <c r="A65" s="154"/>
      <c r="B65" s="490"/>
      <c r="C65" s="155" t="str">
        <f>'D4 master'!C31</f>
        <v>AQD-D4U8GN32-SE 1x8   SQR-UD4N8G3K2SNBGB 1x8</v>
      </c>
      <c r="D65" s="155" t="str">
        <f>'D4 master'!D31</f>
        <v>LSR-D4N08GA3S0-STC 1x8</v>
      </c>
      <c r="E65" s="97" t="s">
        <v>91</v>
      </c>
      <c r="F65" s="447" t="s">
        <v>222</v>
      </c>
      <c r="G65" s="224" t="s">
        <v>55</v>
      </c>
      <c r="H65" s="225" t="s">
        <v>103</v>
      </c>
      <c r="I65" s="227" t="s">
        <v>93</v>
      </c>
    </row>
    <row r="66" spans="1:9">
      <c r="A66" s="154"/>
      <c r="B66" s="490"/>
      <c r="C66" s="155" t="str">
        <f>'D4 master'!C32</f>
        <v>AQD-D4U16GN32-SE 1x8   SQR-UD4N16G3K2SNGB 1x8</v>
      </c>
      <c r="D66" s="155" t="str">
        <f>'D4 master'!D32</f>
        <v>LSR-D4N16GA3S0-STC 1x8</v>
      </c>
      <c r="E66" s="97" t="s">
        <v>88</v>
      </c>
      <c r="F66" s="447" t="s">
        <v>222</v>
      </c>
      <c r="G66" s="224" t="s">
        <v>55</v>
      </c>
      <c r="H66" s="225" t="s">
        <v>103</v>
      </c>
      <c r="I66" s="227" t="s">
        <v>93</v>
      </c>
    </row>
    <row r="67" spans="1:9">
      <c r="A67" s="154"/>
      <c r="B67" s="490"/>
      <c r="C67" s="155" t="str">
        <f>'D4 master'!C34</f>
        <v>AQD-D4U32GN32-SB 2x8</v>
      </c>
      <c r="D67" s="155" t="str">
        <f>'D4 master'!D34</f>
        <v>LSR-D4N32GB3S0-STC 2x8</v>
      </c>
      <c r="E67" s="97" t="s">
        <v>102</v>
      </c>
      <c r="F67" s="447" t="s">
        <v>222</v>
      </c>
      <c r="G67" s="224" t="s">
        <v>55</v>
      </c>
      <c r="H67" s="225" t="s">
        <v>103</v>
      </c>
      <c r="I67" s="226" t="s">
        <v>93</v>
      </c>
    </row>
    <row r="68" spans="1:9">
      <c r="A68" s="154"/>
      <c r="B68" s="490"/>
      <c r="C68" s="155" t="s">
        <v>148</v>
      </c>
      <c r="D68" s="155" t="s">
        <v>148</v>
      </c>
      <c r="E68" s="97" t="s">
        <v>90</v>
      </c>
      <c r="F68" s="447" t="s">
        <v>226</v>
      </c>
      <c r="G68" s="223" t="s">
        <v>41</v>
      </c>
      <c r="H68" s="223" t="s">
        <v>42</v>
      </c>
      <c r="I68" s="227" t="s">
        <v>93</v>
      </c>
    </row>
    <row r="69" spans="1:9">
      <c r="A69" s="154"/>
      <c r="B69" s="490"/>
      <c r="C69" s="155" t="str">
        <f>'D4 master'!C44</f>
        <v>AQD-D4U8GE32-SE 1x8</v>
      </c>
      <c r="D69" s="155" t="str">
        <f>'D4 master'!D44</f>
        <v>LSR-D4E08GA3S0-STC 1x8</v>
      </c>
      <c r="E69" s="97" t="s">
        <v>91</v>
      </c>
      <c r="F69" s="447" t="s">
        <v>226</v>
      </c>
      <c r="G69" s="223" t="s">
        <v>41</v>
      </c>
      <c r="H69" s="223" t="s">
        <v>42</v>
      </c>
      <c r="I69" s="227" t="s">
        <v>93</v>
      </c>
    </row>
    <row r="70" spans="1:9">
      <c r="A70" s="154"/>
      <c r="B70" s="490"/>
      <c r="C70" s="155" t="str">
        <f>'D4 master'!C45</f>
        <v>SQR-UD4N16G3K2SECB 1x8</v>
      </c>
      <c r="D70" s="155" t="str">
        <f>'D4 master'!D45</f>
        <v>LSR-D4E16GA3S0-STC 1x8</v>
      </c>
      <c r="E70" s="97" t="s">
        <v>88</v>
      </c>
      <c r="F70" s="447" t="s">
        <v>226</v>
      </c>
      <c r="G70" s="223" t="s">
        <v>41</v>
      </c>
      <c r="H70" s="154" t="s">
        <v>42</v>
      </c>
      <c r="I70" s="219" t="s">
        <v>93</v>
      </c>
    </row>
    <row r="71" spans="1:9">
      <c r="A71" s="154"/>
      <c r="B71" s="490"/>
      <c r="C71" s="155" t="str">
        <f>'D4 master'!C47</f>
        <v>SQR-UD4N32G3K2SEAB 2x8</v>
      </c>
      <c r="D71" s="155" t="str">
        <f>'D4 master'!D47</f>
        <v>LSR-D4E32GB3S0-STC 2x8</v>
      </c>
      <c r="E71" s="97" t="s">
        <v>102</v>
      </c>
      <c r="F71" s="447" t="s">
        <v>226</v>
      </c>
      <c r="G71" s="223" t="s">
        <v>41</v>
      </c>
      <c r="H71" s="154" t="s">
        <v>42</v>
      </c>
      <c r="I71" s="219" t="s">
        <v>93</v>
      </c>
    </row>
    <row r="72" spans="1:9">
      <c r="A72" s="154"/>
      <c r="B72" s="490"/>
      <c r="C72" s="159" t="s">
        <v>758</v>
      </c>
      <c r="D72" s="155"/>
      <c r="E72" s="59"/>
      <c r="F72" s="20"/>
    </row>
    <row r="73" spans="1:9">
      <c r="A73" s="449" t="s">
        <v>743</v>
      </c>
      <c r="B73" s="489" t="s">
        <v>759</v>
      </c>
      <c r="C73" s="155" t="str">
        <f>'D4 master'!C30</f>
        <v>AQD-D4U4GN32-SP 512x16   SQR-UD4N4G3K2SNPGB 512x16</v>
      </c>
      <c r="D73" s="155" t="str">
        <f>'D4 master'!D30</f>
        <v>LSR-D4N04G3D10-MMC 512x16</v>
      </c>
      <c r="E73" s="97" t="s">
        <v>90</v>
      </c>
      <c r="F73" s="447" t="s">
        <v>222</v>
      </c>
      <c r="G73" s="224" t="s">
        <v>55</v>
      </c>
      <c r="H73" s="225" t="s">
        <v>103</v>
      </c>
      <c r="I73" s="227" t="s">
        <v>93</v>
      </c>
    </row>
    <row r="74" spans="1:9">
      <c r="A74" s="154"/>
      <c r="B74" s="490"/>
      <c r="C74" s="155" t="str">
        <f>'D4 master'!C31</f>
        <v>AQD-D4U8GN32-SE 1x8   SQR-UD4N8G3K2SNBGB 1x8</v>
      </c>
      <c r="D74" s="155" t="str">
        <f>'D4 master'!D31</f>
        <v>LSR-D4N08GA3S0-STC 1x8</v>
      </c>
      <c r="E74" s="97" t="s">
        <v>91</v>
      </c>
      <c r="F74" s="447" t="s">
        <v>222</v>
      </c>
      <c r="G74" s="224" t="s">
        <v>55</v>
      </c>
      <c r="H74" s="225" t="s">
        <v>103</v>
      </c>
      <c r="I74" s="227" t="s">
        <v>93</v>
      </c>
    </row>
    <row r="75" spans="1:9">
      <c r="A75" s="154"/>
      <c r="B75" s="490"/>
      <c r="C75" s="155" t="str">
        <f>'D4 master'!C32</f>
        <v>AQD-D4U16GN32-SE 1x8   SQR-UD4N16G3K2SNGB 1x8</v>
      </c>
      <c r="D75" s="155" t="str">
        <f>'D4 master'!D32</f>
        <v>LSR-D4N16GA3S0-STC 1x8</v>
      </c>
      <c r="E75" s="97" t="s">
        <v>88</v>
      </c>
      <c r="F75" s="447" t="s">
        <v>222</v>
      </c>
      <c r="G75" s="224" t="s">
        <v>55</v>
      </c>
      <c r="H75" s="225" t="s">
        <v>103</v>
      </c>
      <c r="I75" s="227" t="s">
        <v>93</v>
      </c>
    </row>
    <row r="76" spans="1:9">
      <c r="A76" s="154"/>
      <c r="B76" s="490"/>
      <c r="C76" s="155" t="s">
        <v>541</v>
      </c>
      <c r="D76" s="155" t="s">
        <v>541</v>
      </c>
      <c r="E76" s="97" t="s">
        <v>102</v>
      </c>
      <c r="F76" s="447" t="s">
        <v>222</v>
      </c>
      <c r="G76" s="224" t="s">
        <v>55</v>
      </c>
      <c r="H76" s="225" t="s">
        <v>103</v>
      </c>
      <c r="I76" s="226" t="s">
        <v>93</v>
      </c>
    </row>
    <row r="77" spans="1:9">
      <c r="A77" s="154"/>
      <c r="B77" s="490"/>
      <c r="C77" s="155" t="s">
        <v>148</v>
      </c>
      <c r="D77" s="155" t="s">
        <v>148</v>
      </c>
      <c r="E77" s="97" t="s">
        <v>90</v>
      </c>
      <c r="F77" s="447" t="s">
        <v>226</v>
      </c>
      <c r="G77" s="223" t="s">
        <v>41</v>
      </c>
      <c r="H77" s="223" t="s">
        <v>42</v>
      </c>
      <c r="I77" s="227" t="s">
        <v>93</v>
      </c>
    </row>
    <row r="78" spans="1:9">
      <c r="A78" s="154"/>
      <c r="B78" s="490"/>
      <c r="C78" s="155" t="str">
        <f>'D4 master'!C44</f>
        <v>AQD-D4U8GE32-SE 1x8</v>
      </c>
      <c r="D78" s="155" t="str">
        <f>'D4 master'!D44</f>
        <v>LSR-D4E08GA3S0-STC 1x8</v>
      </c>
      <c r="E78" s="97" t="s">
        <v>91</v>
      </c>
      <c r="F78" s="447" t="s">
        <v>226</v>
      </c>
      <c r="G78" s="223" t="s">
        <v>41</v>
      </c>
      <c r="H78" s="223" t="s">
        <v>42</v>
      </c>
      <c r="I78" s="227" t="s">
        <v>93</v>
      </c>
    </row>
    <row r="79" spans="1:9">
      <c r="A79" s="154"/>
      <c r="B79" s="490"/>
      <c r="C79" s="155" t="str">
        <f>'D4 master'!C45</f>
        <v>SQR-UD4N16G3K2SECB 1x8</v>
      </c>
      <c r="D79" s="155" t="str">
        <f>'D4 master'!D45</f>
        <v>LSR-D4E16GA3S0-STC 1x8</v>
      </c>
      <c r="E79" s="97" t="s">
        <v>88</v>
      </c>
      <c r="F79" s="447" t="s">
        <v>226</v>
      </c>
      <c r="G79" s="223" t="s">
        <v>41</v>
      </c>
      <c r="H79" s="154" t="s">
        <v>42</v>
      </c>
      <c r="I79" s="219" t="s">
        <v>93</v>
      </c>
    </row>
    <row r="80" spans="1:9">
      <c r="A80" s="154"/>
      <c r="B80" s="490"/>
      <c r="C80" s="155" t="s">
        <v>541</v>
      </c>
      <c r="D80" s="155" t="s">
        <v>541</v>
      </c>
      <c r="E80" s="97" t="s">
        <v>102</v>
      </c>
      <c r="F80" s="447" t="s">
        <v>226</v>
      </c>
      <c r="G80" s="223" t="s">
        <v>41</v>
      </c>
      <c r="H80" s="154" t="s">
        <v>42</v>
      </c>
      <c r="I80" s="219" t="s">
        <v>93</v>
      </c>
    </row>
    <row r="81" spans="1:9">
      <c r="A81" s="154"/>
      <c r="B81" s="490"/>
      <c r="C81" s="159" t="s">
        <v>760</v>
      </c>
      <c r="D81" s="155"/>
      <c r="E81" s="59"/>
      <c r="F81" s="20"/>
    </row>
    <row r="82" spans="1:9">
      <c r="A82" s="154"/>
      <c r="B82" s="155"/>
      <c r="C82" s="159"/>
      <c r="D82" s="155"/>
      <c r="E82" s="59"/>
      <c r="F82" s="20"/>
    </row>
    <row r="83" spans="1:9">
      <c r="A83" s="154" t="s">
        <v>914</v>
      </c>
      <c r="B83" s="491" t="s">
        <v>915</v>
      </c>
      <c r="C83" s="159" t="str">
        <f>'D4 master'!C56</f>
        <v>AQD-D4U8GR32-SE 1x8</v>
      </c>
      <c r="D83" s="159" t="str">
        <f>'D4 master'!D56</f>
        <v>LSR-R4E08GA3S0-STC  1x8</v>
      </c>
      <c r="E83" s="97" t="s">
        <v>91</v>
      </c>
      <c r="F83" s="447" t="s">
        <v>223</v>
      </c>
      <c r="G83" s="223" t="s">
        <v>41</v>
      </c>
      <c r="H83" s="154" t="s">
        <v>42</v>
      </c>
      <c r="I83" s="219" t="s">
        <v>93</v>
      </c>
    </row>
    <row r="84" spans="1:9">
      <c r="A84" s="154"/>
      <c r="B84" s="478"/>
      <c r="C84" s="159" t="str">
        <f>'D4 master'!C58</f>
        <v>96D4-16G3200ER-MI1 2x8</v>
      </c>
      <c r="D84" s="159" t="str">
        <f>'D4 master'!D58</f>
        <v>LSR-R4E16G3G10-MMC 2x4</v>
      </c>
      <c r="E84" s="97" t="s">
        <v>88</v>
      </c>
      <c r="F84" s="447" t="s">
        <v>223</v>
      </c>
      <c r="G84" s="223" t="s">
        <v>41</v>
      </c>
      <c r="H84" s="154" t="s">
        <v>42</v>
      </c>
      <c r="I84" s="219" t="s">
        <v>93</v>
      </c>
    </row>
    <row r="85" spans="1:9">
      <c r="A85" s="154"/>
      <c r="B85" s="478"/>
      <c r="C85" s="159" t="str">
        <f>'D4 master'!C59</f>
        <v>96D4-32G3200ER-MI 2x4</v>
      </c>
      <c r="D85" s="159" t="str">
        <f>'D4 master'!D59</f>
        <v>LSR-R4E32G3F10-MMC 2x8</v>
      </c>
      <c r="E85" s="97" t="s">
        <v>102</v>
      </c>
      <c r="F85" s="447" t="s">
        <v>223</v>
      </c>
      <c r="G85" s="223" t="s">
        <v>41</v>
      </c>
      <c r="H85" s="154" t="s">
        <v>42</v>
      </c>
      <c r="I85" s="219" t="s">
        <v>93</v>
      </c>
    </row>
    <row r="86" spans="1:9">
      <c r="A86" s="154"/>
      <c r="B86" s="478"/>
      <c r="C86" s="159" t="str">
        <f>'D4 master'!C60</f>
        <v>96D4-64G3200ER-M2</v>
      </c>
      <c r="D86" s="159">
        <f>'D4 master'!D60</f>
        <v>0</v>
      </c>
      <c r="E86" s="97" t="s">
        <v>233</v>
      </c>
      <c r="F86" s="447" t="s">
        <v>223</v>
      </c>
      <c r="G86" s="223" t="s">
        <v>41</v>
      </c>
      <c r="H86" s="154" t="s">
        <v>42</v>
      </c>
      <c r="I86" s="219" t="s">
        <v>93</v>
      </c>
    </row>
    <row r="87" spans="1:9">
      <c r="A87" s="154"/>
      <c r="B87" s="478"/>
      <c r="C87" s="159"/>
      <c r="D87" s="155"/>
      <c r="E87" s="59"/>
      <c r="F87" s="20"/>
    </row>
    <row r="88" spans="1:9">
      <c r="A88" s="154"/>
      <c r="B88" s="155"/>
      <c r="C88" s="159"/>
      <c r="D88" s="155"/>
      <c r="E88" s="59"/>
      <c r="F88" s="20"/>
    </row>
    <row r="89" spans="1:9">
      <c r="A89" s="449" t="s">
        <v>744</v>
      </c>
      <c r="B89" s="489" t="s">
        <v>761</v>
      </c>
      <c r="C89" s="155" t="str">
        <f>'D4 master'!C30</f>
        <v>AQD-D4U4GN32-SP 512x16   SQR-UD4N4G3K2SNPGB 512x16</v>
      </c>
      <c r="D89" s="155" t="str">
        <f>'D4 master'!D30</f>
        <v>LSR-D4N04G3D10-MMC 512x16</v>
      </c>
      <c r="E89" s="97" t="s">
        <v>90</v>
      </c>
      <c r="F89" s="447" t="s">
        <v>222</v>
      </c>
      <c r="G89" s="224" t="s">
        <v>55</v>
      </c>
      <c r="H89" s="225" t="s">
        <v>103</v>
      </c>
      <c r="I89" s="227" t="s">
        <v>93</v>
      </c>
    </row>
    <row r="90" spans="1:9">
      <c r="A90" s="154"/>
      <c r="B90" s="490"/>
      <c r="C90" s="155" t="str">
        <f>'D4 master'!C31</f>
        <v>AQD-D4U8GN32-SE 1x8   SQR-UD4N8G3K2SNBGB 1x8</v>
      </c>
      <c r="D90" s="155" t="str">
        <f>'D4 master'!D31</f>
        <v>LSR-D4N08GA3S0-STC 1x8</v>
      </c>
      <c r="E90" s="97" t="s">
        <v>91</v>
      </c>
      <c r="F90" s="447" t="s">
        <v>222</v>
      </c>
      <c r="G90" s="224" t="s">
        <v>55</v>
      </c>
      <c r="H90" s="225" t="s">
        <v>103</v>
      </c>
      <c r="I90" s="227" t="s">
        <v>93</v>
      </c>
    </row>
    <row r="91" spans="1:9">
      <c r="A91" s="154"/>
      <c r="B91" s="490"/>
      <c r="C91" s="155" t="str">
        <f>'D4 master'!C32</f>
        <v>AQD-D4U16GN32-SE 1x8   SQR-UD4N16G3K2SNGB 1x8</v>
      </c>
      <c r="D91" s="155" t="str">
        <f>'D4 master'!D32</f>
        <v>LSR-D4N16GA3S0-STC 1x8</v>
      </c>
      <c r="E91" s="97" t="s">
        <v>88</v>
      </c>
      <c r="F91" s="447" t="s">
        <v>222</v>
      </c>
      <c r="G91" s="224" t="s">
        <v>55</v>
      </c>
      <c r="H91" s="225" t="s">
        <v>103</v>
      </c>
      <c r="I91" s="227" t="s">
        <v>93</v>
      </c>
    </row>
    <row r="92" spans="1:9">
      <c r="A92" s="154"/>
      <c r="B92" s="490"/>
      <c r="C92" s="155" t="str">
        <f>'D4 master'!C34</f>
        <v>AQD-D4U32GN32-SB 2x8</v>
      </c>
      <c r="D92" s="155" t="str">
        <f>'D4 master'!D34</f>
        <v>LSR-D4N32GB3S0-STC 2x8</v>
      </c>
      <c r="E92" s="97" t="s">
        <v>102</v>
      </c>
      <c r="F92" s="450" t="s">
        <v>222</v>
      </c>
      <c r="G92" s="451" t="s">
        <v>55</v>
      </c>
      <c r="H92" s="452" t="s">
        <v>103</v>
      </c>
      <c r="I92" s="453" t="s">
        <v>93</v>
      </c>
    </row>
    <row r="93" spans="1:9">
      <c r="A93" s="154"/>
      <c r="B93" s="490"/>
      <c r="C93" s="159" t="s">
        <v>763</v>
      </c>
      <c r="D93" s="155"/>
      <c r="E93" s="59"/>
      <c r="F93" s="59"/>
      <c r="G93" s="59"/>
      <c r="H93" s="59"/>
      <c r="I93" s="59"/>
    </row>
  </sheetData>
  <mergeCells count="15">
    <mergeCell ref="B28:B32"/>
    <mergeCell ref="B3:B7"/>
    <mergeCell ref="B8:B12"/>
    <mergeCell ref="B13:B17"/>
    <mergeCell ref="B18:B22"/>
    <mergeCell ref="B23:B27"/>
    <mergeCell ref="B73:B81"/>
    <mergeCell ref="B89:B93"/>
    <mergeCell ref="B33:B37"/>
    <mergeCell ref="B38:B42"/>
    <mergeCell ref="B43:B49"/>
    <mergeCell ref="B50:B58"/>
    <mergeCell ref="B59:B63"/>
    <mergeCell ref="B64:B72"/>
    <mergeCell ref="B83:B87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AF7D-6B7B-45AC-A765-8D14EEAD2F14}">
  <dimension ref="A1:J101"/>
  <sheetViews>
    <sheetView workbookViewId="0"/>
  </sheetViews>
  <sheetFormatPr defaultRowHeight="15"/>
  <cols>
    <col min="1" max="1" width="18.08984375" customWidth="1"/>
    <col min="2" max="2" width="38.1796875" customWidth="1"/>
    <col min="3" max="3" width="6.6328125" customWidth="1"/>
    <col min="4" max="4" width="26" style="415" customWidth="1"/>
    <col min="5" max="5" width="28.90625" style="415" customWidth="1"/>
  </cols>
  <sheetData>
    <row r="1" spans="1:10" ht="24.6">
      <c r="A1" s="104" t="str">
        <f>TPC!A1</f>
        <v>DRAM Selection guild 2023 December V1</v>
      </c>
      <c r="B1" s="104"/>
      <c r="C1" s="104"/>
      <c r="D1" s="411"/>
      <c r="E1" s="411"/>
      <c r="F1" s="58"/>
      <c r="G1" s="58"/>
      <c r="H1" s="58"/>
      <c r="I1" s="58"/>
      <c r="J1" s="58"/>
    </row>
    <row r="2" spans="1:10">
      <c r="A2" s="409"/>
      <c r="B2" s="409" t="s">
        <v>271</v>
      </c>
      <c r="C2" s="409"/>
      <c r="D2" s="411" t="s">
        <v>272</v>
      </c>
      <c r="E2" s="411" t="s">
        <v>272</v>
      </c>
      <c r="F2" s="414"/>
      <c r="G2" s="414"/>
      <c r="H2" s="414"/>
      <c r="I2" s="414"/>
      <c r="J2" s="414"/>
    </row>
    <row r="3" spans="1:10">
      <c r="A3" s="410" t="s">
        <v>574</v>
      </c>
      <c r="B3" s="411" t="s">
        <v>593</v>
      </c>
      <c r="C3" s="411"/>
      <c r="D3" s="411" t="s">
        <v>634</v>
      </c>
      <c r="E3" s="411"/>
      <c r="F3" s="59"/>
      <c r="G3" s="59"/>
      <c r="H3" s="59"/>
      <c r="I3" s="59"/>
      <c r="J3" s="59"/>
    </row>
    <row r="4" spans="1:10">
      <c r="A4" s="410"/>
      <c r="B4" s="411" t="s">
        <v>594</v>
      </c>
      <c r="C4" s="411"/>
      <c r="D4" s="411"/>
      <c r="E4" s="411"/>
      <c r="F4" s="59"/>
      <c r="G4" s="59"/>
      <c r="H4" s="59"/>
      <c r="I4" s="59"/>
      <c r="J4" s="59"/>
    </row>
    <row r="5" spans="1:10">
      <c r="A5" s="410"/>
      <c r="B5" s="412" t="s">
        <v>605</v>
      </c>
      <c r="C5" s="412"/>
      <c r="D5" s="411"/>
      <c r="E5" s="411"/>
      <c r="F5" s="59"/>
      <c r="G5" s="59"/>
      <c r="H5" s="59"/>
      <c r="I5" s="59"/>
      <c r="J5" s="59"/>
    </row>
    <row r="6" spans="1:10">
      <c r="A6" s="410"/>
      <c r="B6" s="410" t="s">
        <v>632</v>
      </c>
      <c r="C6" s="410"/>
      <c r="D6" s="411"/>
      <c r="E6" s="411"/>
      <c r="F6" s="59"/>
      <c r="G6" s="59"/>
      <c r="H6" s="59"/>
      <c r="I6" s="59"/>
      <c r="J6" s="59"/>
    </row>
    <row r="7" spans="1:10">
      <c r="A7" s="410"/>
      <c r="B7" s="410"/>
      <c r="C7" s="410"/>
      <c r="D7" s="411"/>
      <c r="E7" s="411"/>
      <c r="F7" s="59"/>
      <c r="G7" s="59"/>
      <c r="H7" s="59"/>
      <c r="I7" s="59"/>
      <c r="J7" s="59"/>
    </row>
    <row r="8" spans="1:10">
      <c r="A8" s="410" t="s">
        <v>575</v>
      </c>
      <c r="B8" s="410" t="s">
        <v>595</v>
      </c>
      <c r="C8" s="410"/>
      <c r="D8" s="411" t="s">
        <v>647</v>
      </c>
      <c r="E8" s="411"/>
      <c r="F8" s="59"/>
      <c r="G8" s="59"/>
      <c r="H8" s="59"/>
      <c r="I8" s="59"/>
      <c r="J8" s="59"/>
    </row>
    <row r="9" spans="1:10">
      <c r="A9" s="410"/>
      <c r="B9" s="413" t="s">
        <v>596</v>
      </c>
      <c r="C9" s="413"/>
      <c r="D9" s="413"/>
      <c r="E9" s="412"/>
      <c r="F9" s="59"/>
      <c r="G9" s="59"/>
      <c r="H9" s="59"/>
      <c r="I9" s="59"/>
      <c r="J9" s="59"/>
    </row>
    <row r="10" spans="1:10">
      <c r="A10" s="410"/>
      <c r="B10" s="413" t="s">
        <v>633</v>
      </c>
      <c r="C10" s="413"/>
      <c r="D10" s="413"/>
      <c r="E10" s="412"/>
      <c r="F10" s="59"/>
      <c r="G10" s="59"/>
      <c r="H10" s="59"/>
      <c r="I10" s="59"/>
      <c r="J10" s="59"/>
    </row>
    <row r="11" spans="1:10">
      <c r="A11" s="410"/>
      <c r="B11" s="412" t="s">
        <v>605</v>
      </c>
      <c r="C11" s="412"/>
      <c r="D11" s="413"/>
      <c r="E11" s="412"/>
      <c r="F11" s="59"/>
      <c r="G11" s="59"/>
      <c r="H11" s="59"/>
      <c r="I11" s="59"/>
      <c r="J11" s="59"/>
    </row>
    <row r="12" spans="1:10">
      <c r="A12" s="410"/>
      <c r="B12" s="410"/>
      <c r="C12" s="410"/>
      <c r="D12" s="413"/>
      <c r="E12" s="412"/>
      <c r="F12" s="59"/>
      <c r="G12" s="59"/>
      <c r="H12" s="59"/>
      <c r="I12" s="59"/>
      <c r="J12" s="59"/>
    </row>
    <row r="13" spans="1:10">
      <c r="A13" s="410"/>
      <c r="B13" s="410"/>
      <c r="C13" s="410"/>
      <c r="D13" s="413"/>
      <c r="E13" s="412"/>
      <c r="F13" s="59"/>
      <c r="G13" s="59"/>
      <c r="H13" s="59"/>
      <c r="I13" s="59"/>
      <c r="J13" s="59"/>
    </row>
    <row r="14" spans="1:10">
      <c r="A14" s="410" t="s">
        <v>576</v>
      </c>
      <c r="B14" s="413" t="s">
        <v>626</v>
      </c>
      <c r="C14" s="413" t="s">
        <v>91</v>
      </c>
      <c r="D14" s="413"/>
      <c r="E14" s="413"/>
      <c r="F14" s="155"/>
      <c r="G14" s="155"/>
      <c r="H14" s="155"/>
      <c r="I14" s="416"/>
      <c r="J14" s="59"/>
    </row>
    <row r="15" spans="1:10">
      <c r="A15" s="410"/>
      <c r="B15" s="413" t="s">
        <v>627</v>
      </c>
      <c r="C15" s="412" t="s">
        <v>88</v>
      </c>
      <c r="D15" s="411" t="str">
        <f>'D4 master'!C13</f>
        <v>SQR-SD4I16G3K2SNCB  1x8</v>
      </c>
      <c r="E15" s="411" t="str">
        <f>'D4 master'!D13</f>
        <v>LSR-S4N16G3F10-STE  2x8</v>
      </c>
      <c r="F15" s="155" t="s">
        <v>648</v>
      </c>
      <c r="G15" s="155" t="s">
        <v>55</v>
      </c>
      <c r="H15" s="155" t="s">
        <v>183</v>
      </c>
      <c r="I15" s="416" t="s">
        <v>112</v>
      </c>
      <c r="J15" s="59"/>
    </row>
    <row r="16" spans="1:10">
      <c r="A16" s="410"/>
      <c r="B16" s="412" t="s">
        <v>605</v>
      </c>
      <c r="C16" s="410" t="s">
        <v>102</v>
      </c>
      <c r="D16" s="411" t="str">
        <f>'D4 master'!C14</f>
        <v>SQR-SD4I32G3K2SNAB 2x8</v>
      </c>
      <c r="E16" s="411" t="str">
        <f>'D4 master'!D14</f>
        <v>LSR-S4N32G3F10-STE 2x8</v>
      </c>
      <c r="F16" s="155" t="s">
        <v>648</v>
      </c>
      <c r="G16" s="155" t="s">
        <v>55</v>
      </c>
      <c r="H16" s="155" t="s">
        <v>183</v>
      </c>
      <c r="I16" s="416" t="s">
        <v>112</v>
      </c>
      <c r="J16" s="59"/>
    </row>
    <row r="17" spans="1:10">
      <c r="A17" s="410"/>
      <c r="B17" s="410" t="s">
        <v>635</v>
      </c>
      <c r="C17" s="410"/>
      <c r="D17" s="411"/>
      <c r="E17" s="411"/>
      <c r="F17" s="59"/>
      <c r="G17" s="59"/>
      <c r="H17" s="59"/>
      <c r="I17" s="59"/>
      <c r="J17" s="59"/>
    </row>
    <row r="18" spans="1:10">
      <c r="A18" s="410"/>
      <c r="B18" s="410"/>
      <c r="C18" s="410"/>
      <c r="D18" s="411"/>
      <c r="E18" s="411"/>
      <c r="F18" s="59"/>
      <c r="G18" s="59"/>
      <c r="H18" s="59"/>
      <c r="I18" s="59"/>
      <c r="J18" s="59"/>
    </row>
    <row r="19" spans="1:10">
      <c r="A19" s="410" t="s">
        <v>577</v>
      </c>
      <c r="B19" s="411" t="s">
        <v>599</v>
      </c>
      <c r="C19" s="413" t="s">
        <v>91</v>
      </c>
      <c r="D19" s="411" t="str">
        <f>'D4 master'!C11</f>
        <v>SQR-SD4I8G3K2SNBCB 1x8</v>
      </c>
      <c r="E19" s="411" t="str">
        <f>'D4 master'!D11</f>
        <v>LSR-S4N08G3E10-STE 1x8</v>
      </c>
      <c r="F19" s="155" t="s">
        <v>648</v>
      </c>
      <c r="G19" s="155" t="s">
        <v>55</v>
      </c>
      <c r="H19" s="155" t="s">
        <v>183</v>
      </c>
      <c r="I19" s="416" t="s">
        <v>112</v>
      </c>
      <c r="J19" s="59"/>
    </row>
    <row r="20" spans="1:10">
      <c r="A20" s="410"/>
      <c r="B20" s="410" t="s">
        <v>597</v>
      </c>
      <c r="C20" s="412" t="s">
        <v>88</v>
      </c>
      <c r="D20" s="410" t="str">
        <f>'D4 master'!C13</f>
        <v>SQR-SD4I16G3K2SNCB  1x8</v>
      </c>
      <c r="E20" s="410" t="str">
        <f>'D4 master'!D13</f>
        <v>LSR-S4N16G3F10-STE  2x8</v>
      </c>
      <c r="F20" s="155" t="s">
        <v>648</v>
      </c>
      <c r="G20" s="155" t="s">
        <v>55</v>
      </c>
      <c r="H20" s="155" t="s">
        <v>183</v>
      </c>
      <c r="I20" s="416" t="s">
        <v>112</v>
      </c>
      <c r="J20" s="59"/>
    </row>
    <row r="21" spans="1:10">
      <c r="A21" s="410"/>
      <c r="B21" s="410" t="s">
        <v>598</v>
      </c>
      <c r="C21" s="410" t="s">
        <v>102</v>
      </c>
      <c r="D21" s="410" t="str">
        <f>'D4 master'!C14</f>
        <v>SQR-SD4I32G3K2SNAB 2x8</v>
      </c>
      <c r="E21" s="410" t="str">
        <f>'D4 master'!D14</f>
        <v>LSR-S4N32G3F10-STE 2x8</v>
      </c>
      <c r="F21" s="155" t="s">
        <v>648</v>
      </c>
      <c r="G21" s="155" t="s">
        <v>55</v>
      </c>
      <c r="H21" s="155" t="s">
        <v>183</v>
      </c>
      <c r="I21" s="416" t="s">
        <v>112</v>
      </c>
      <c r="J21" s="59"/>
    </row>
    <row r="22" spans="1:10" ht="15.6">
      <c r="A22" s="410"/>
      <c r="B22" s="412" t="s">
        <v>604</v>
      </c>
      <c r="C22" s="410"/>
      <c r="D22" s="410"/>
      <c r="E22" s="410"/>
      <c r="F22" s="408"/>
      <c r="G22" s="59"/>
      <c r="H22" s="59"/>
      <c r="I22" s="59"/>
      <c r="J22" s="59"/>
    </row>
    <row r="23" spans="1:10" ht="15.6">
      <c r="A23" s="410"/>
      <c r="B23" s="412" t="s">
        <v>636</v>
      </c>
      <c r="C23" s="412"/>
      <c r="D23" s="410"/>
      <c r="E23" s="410"/>
      <c r="F23" s="408"/>
      <c r="G23" s="59"/>
      <c r="H23" s="59"/>
      <c r="I23" s="59"/>
      <c r="J23" s="59"/>
    </row>
    <row r="24" spans="1:10">
      <c r="A24" s="410"/>
      <c r="B24" s="411"/>
      <c r="C24" s="411"/>
      <c r="D24" s="410"/>
      <c r="E24" s="410"/>
      <c r="F24" s="408"/>
      <c r="G24" s="59"/>
      <c r="H24" s="59"/>
      <c r="I24" s="59"/>
      <c r="J24" s="59"/>
    </row>
    <row r="25" spans="1:10">
      <c r="A25" s="410" t="s">
        <v>578</v>
      </c>
      <c r="B25" s="411" t="s">
        <v>253</v>
      </c>
      <c r="C25" s="411"/>
      <c r="D25" s="411"/>
      <c r="E25" s="411"/>
      <c r="F25" s="59"/>
      <c r="G25" s="59"/>
      <c r="H25" s="59"/>
      <c r="I25" s="59"/>
      <c r="J25" s="59"/>
    </row>
    <row r="26" spans="1:10">
      <c r="A26" s="410"/>
      <c r="B26" s="410"/>
      <c r="C26" s="410"/>
      <c r="D26" s="411"/>
      <c r="E26" s="411"/>
      <c r="F26" s="59"/>
      <c r="G26" s="59"/>
      <c r="H26" s="59"/>
      <c r="I26" s="59"/>
      <c r="J26" s="59"/>
    </row>
    <row r="27" spans="1:10">
      <c r="A27" s="410"/>
      <c r="B27" s="410"/>
      <c r="C27" s="410"/>
      <c r="D27" s="411"/>
      <c r="E27" s="411"/>
      <c r="F27" s="59"/>
      <c r="G27" s="59"/>
      <c r="H27" s="59"/>
      <c r="I27" s="59"/>
      <c r="J27" s="59"/>
    </row>
    <row r="28" spans="1:10">
      <c r="A28" s="410"/>
      <c r="B28" s="410"/>
      <c r="C28" s="410"/>
      <c r="D28" s="411"/>
      <c r="E28" s="411"/>
      <c r="F28" s="59"/>
      <c r="G28" s="59"/>
      <c r="H28" s="59"/>
      <c r="I28" s="59"/>
      <c r="J28" s="59"/>
    </row>
    <row r="29" spans="1:10">
      <c r="A29" s="410"/>
      <c r="B29" s="410"/>
      <c r="C29" s="410"/>
      <c r="D29" s="411"/>
      <c r="E29" s="411"/>
      <c r="F29" s="59"/>
      <c r="G29" s="59"/>
      <c r="H29" s="59"/>
      <c r="I29" s="59"/>
      <c r="J29" s="59"/>
    </row>
    <row r="30" spans="1:10">
      <c r="A30" s="410" t="s">
        <v>579</v>
      </c>
      <c r="B30" s="410" t="s">
        <v>600</v>
      </c>
      <c r="C30" s="413" t="s">
        <v>91</v>
      </c>
      <c r="D30" s="411" t="str">
        <f>'D4 master'!C11</f>
        <v>SQR-SD4I8G3K2SNBCB 1x8</v>
      </c>
      <c r="E30" s="411" t="str">
        <f>'D4 master'!D11</f>
        <v>LSR-S4N08G3E10-STE 1x8</v>
      </c>
      <c r="F30" s="155" t="s">
        <v>648</v>
      </c>
      <c r="G30" s="155" t="s">
        <v>55</v>
      </c>
      <c r="H30" s="155" t="s">
        <v>183</v>
      </c>
      <c r="I30" s="416" t="s">
        <v>112</v>
      </c>
      <c r="J30" s="59"/>
    </row>
    <row r="31" spans="1:10">
      <c r="A31" s="410"/>
      <c r="B31" s="411" t="s">
        <v>628</v>
      </c>
      <c r="C31" s="412" t="s">
        <v>88</v>
      </c>
      <c r="D31" s="411" t="str">
        <f>'D4 master'!C12</f>
        <v>SQR-SD4I16G3K2SNCB  1x8</v>
      </c>
      <c r="E31" s="411">
        <f>'D4 master'!D12</f>
        <v>0</v>
      </c>
      <c r="F31" s="155" t="s">
        <v>648</v>
      </c>
      <c r="G31" s="155" t="s">
        <v>55</v>
      </c>
      <c r="H31" s="155" t="s">
        <v>183</v>
      </c>
      <c r="I31" s="416" t="s">
        <v>112</v>
      </c>
      <c r="J31" s="59"/>
    </row>
    <row r="32" spans="1:10" ht="15.6">
      <c r="A32" s="410"/>
      <c r="B32" s="412" t="s">
        <v>604</v>
      </c>
      <c r="C32" s="410"/>
      <c r="D32" s="411"/>
      <c r="E32" s="411"/>
      <c r="F32" s="408"/>
      <c r="G32" s="59"/>
      <c r="H32" s="59"/>
      <c r="I32" s="59"/>
      <c r="J32" s="59"/>
    </row>
    <row r="33" spans="1:10">
      <c r="A33" s="410"/>
      <c r="B33" s="410" t="s">
        <v>637</v>
      </c>
      <c r="C33" s="410"/>
      <c r="D33" s="411"/>
      <c r="E33" s="411"/>
      <c r="F33" s="408"/>
      <c r="G33" s="59"/>
      <c r="H33" s="59"/>
      <c r="I33" s="59"/>
      <c r="J33" s="59"/>
    </row>
    <row r="34" spans="1:10">
      <c r="A34" s="410"/>
      <c r="B34" s="410"/>
      <c r="C34" s="410"/>
      <c r="D34" s="411"/>
      <c r="E34" s="411"/>
      <c r="F34" s="408"/>
      <c r="G34" s="59"/>
      <c r="H34" s="59"/>
      <c r="I34" s="59"/>
      <c r="J34" s="59"/>
    </row>
    <row r="35" spans="1:10">
      <c r="A35" s="410" t="s">
        <v>580</v>
      </c>
      <c r="B35" s="410" t="s">
        <v>601</v>
      </c>
      <c r="C35" s="413" t="s">
        <v>91</v>
      </c>
      <c r="D35" s="411" t="str">
        <f>'D5 master'!B9</f>
        <v>SQR-SD5I8G4K8SNGBB</v>
      </c>
      <c r="E35" s="411" t="str">
        <f>'D5 master'!C9</f>
        <v>LSR-S5N08GA4T0-STE</v>
      </c>
      <c r="F35" s="155" t="s">
        <v>648</v>
      </c>
      <c r="G35" s="155" t="s">
        <v>137</v>
      </c>
      <c r="H35" s="155" t="s">
        <v>183</v>
      </c>
      <c r="I35" s="416" t="s">
        <v>112</v>
      </c>
      <c r="J35" s="59"/>
    </row>
    <row r="36" spans="1:10">
      <c r="A36" s="410"/>
      <c r="B36" s="411" t="s">
        <v>629</v>
      </c>
      <c r="C36" s="412" t="s">
        <v>88</v>
      </c>
      <c r="D36" s="411" t="str">
        <f>'D5 master'!B10</f>
        <v>SQR-SD5I16G5K6SNPB</v>
      </c>
      <c r="E36" s="411" t="str">
        <f>'D5 master'!C10</f>
        <v>LSR-S5N16GB3T0-STE</v>
      </c>
      <c r="F36" s="155" t="s">
        <v>648</v>
      </c>
      <c r="G36" s="155" t="s">
        <v>137</v>
      </c>
      <c r="H36" s="155" t="s">
        <v>183</v>
      </c>
      <c r="I36" s="416" t="s">
        <v>112</v>
      </c>
      <c r="J36" s="59"/>
    </row>
    <row r="37" spans="1:10">
      <c r="A37" s="410"/>
      <c r="B37" s="412" t="s">
        <v>604</v>
      </c>
      <c r="C37" s="410" t="s">
        <v>102</v>
      </c>
      <c r="D37" s="411" t="str">
        <f>'D5 master'!B11</f>
        <v>SQR-SD5I32G5K6SNPB</v>
      </c>
      <c r="E37" s="411" t="str">
        <f>'D5 master'!C11</f>
        <v>LSR-S5N32GB3T0-STE</v>
      </c>
      <c r="F37" s="155" t="s">
        <v>648</v>
      </c>
      <c r="G37" s="155" t="s">
        <v>137</v>
      </c>
      <c r="H37" s="155" t="s">
        <v>183</v>
      </c>
      <c r="I37" s="416" t="s">
        <v>112</v>
      </c>
      <c r="J37" s="59"/>
    </row>
    <row r="38" spans="1:10">
      <c r="A38" s="410"/>
      <c r="B38" s="410" t="s">
        <v>637</v>
      </c>
      <c r="C38" s="410"/>
      <c r="D38" s="411"/>
      <c r="E38" s="411"/>
      <c r="F38" s="59"/>
      <c r="G38" s="59"/>
      <c r="H38" s="59"/>
      <c r="I38" s="59"/>
      <c r="J38" s="59"/>
    </row>
    <row r="39" spans="1:10">
      <c r="A39" s="410"/>
      <c r="B39" s="410"/>
      <c r="C39" s="410"/>
      <c r="D39" s="411"/>
      <c r="E39" s="411"/>
      <c r="F39" s="59"/>
      <c r="G39" s="59"/>
      <c r="H39" s="59"/>
      <c r="I39" s="59"/>
      <c r="J39" s="59"/>
    </row>
    <row r="40" spans="1:10">
      <c r="A40" s="410" t="s">
        <v>581</v>
      </c>
      <c r="B40" s="410" t="s">
        <v>602</v>
      </c>
      <c r="C40" s="410" t="s">
        <v>90</v>
      </c>
      <c r="D40" s="411"/>
      <c r="E40" s="411"/>
      <c r="F40" s="155" t="s">
        <v>648</v>
      </c>
      <c r="G40" s="155" t="s">
        <v>96</v>
      </c>
      <c r="H40" s="155" t="s">
        <v>183</v>
      </c>
      <c r="I40" s="416" t="s">
        <v>112</v>
      </c>
      <c r="J40" s="59"/>
    </row>
    <row r="41" spans="1:10">
      <c r="A41" s="410"/>
      <c r="B41" s="410" t="s">
        <v>603</v>
      </c>
      <c r="C41" s="410" t="s">
        <v>91</v>
      </c>
      <c r="D41" s="411" t="str">
        <f>'D3 master'!C13</f>
        <v>SQR-SD3I-8G1K6SNLB   512x8</v>
      </c>
      <c r="E41" s="411" t="str">
        <f>'D3 master'!D13</f>
        <v>LSR-S3N08G1C10-SAE   512x8</v>
      </c>
      <c r="F41" s="155" t="s">
        <v>648</v>
      </c>
      <c r="G41" s="155" t="s">
        <v>96</v>
      </c>
      <c r="H41" s="155" t="s">
        <v>183</v>
      </c>
      <c r="I41" s="416" t="s">
        <v>112</v>
      </c>
      <c r="J41" s="59"/>
    </row>
    <row r="42" spans="1:10">
      <c r="A42" s="410"/>
      <c r="B42" s="412" t="s">
        <v>604</v>
      </c>
      <c r="C42" s="412"/>
      <c r="D42" s="411"/>
      <c r="E42" s="411"/>
      <c r="F42" s="59"/>
      <c r="G42" s="59"/>
      <c r="H42" s="59"/>
      <c r="I42" s="59"/>
      <c r="J42" s="59"/>
    </row>
    <row r="43" spans="1:10">
      <c r="A43" s="410"/>
      <c r="B43" s="410" t="s">
        <v>645</v>
      </c>
      <c r="C43" s="410"/>
      <c r="D43" s="411"/>
      <c r="E43" s="411"/>
      <c r="F43" s="59"/>
      <c r="G43" s="59"/>
      <c r="H43" s="59"/>
      <c r="I43" s="59"/>
      <c r="J43" s="59"/>
    </row>
    <row r="44" spans="1:10">
      <c r="A44" s="410"/>
      <c r="B44" s="410"/>
      <c r="C44" s="410"/>
      <c r="D44" s="411"/>
      <c r="E44" s="411"/>
      <c r="F44" s="59"/>
      <c r="G44" s="59"/>
      <c r="H44" s="59"/>
      <c r="I44" s="59"/>
      <c r="J44" s="59"/>
    </row>
    <row r="45" spans="1:10">
      <c r="A45" s="410" t="s">
        <v>582</v>
      </c>
      <c r="B45" s="410" t="s">
        <v>606</v>
      </c>
      <c r="C45" s="413" t="s">
        <v>91</v>
      </c>
      <c r="D45" s="411" t="str">
        <f>'D4 master'!C11</f>
        <v>SQR-SD4I8G3K2SNBCB 1x8</v>
      </c>
      <c r="E45" s="411" t="str">
        <f>'D4 master'!D11</f>
        <v>LSR-S4N08G3E10-STE 1x8</v>
      </c>
      <c r="F45" s="155" t="s">
        <v>648</v>
      </c>
      <c r="G45" s="155" t="s">
        <v>55</v>
      </c>
      <c r="H45" s="155" t="s">
        <v>183</v>
      </c>
      <c r="I45" s="416" t="s">
        <v>112</v>
      </c>
      <c r="J45" s="59"/>
    </row>
    <row r="46" spans="1:10">
      <c r="A46" s="410"/>
      <c r="B46" s="410" t="s">
        <v>607</v>
      </c>
      <c r="C46" s="412" t="s">
        <v>88</v>
      </c>
      <c r="D46" s="411" t="str">
        <f>'D4 master'!C13</f>
        <v>SQR-SD4I16G3K2SNCB  1x8</v>
      </c>
      <c r="E46" s="411" t="str">
        <f>'D4 master'!D13</f>
        <v>LSR-S4N16G3F10-STE  2x8</v>
      </c>
      <c r="F46" s="155" t="s">
        <v>648</v>
      </c>
      <c r="G46" s="155" t="s">
        <v>55</v>
      </c>
      <c r="H46" s="155" t="s">
        <v>183</v>
      </c>
      <c r="I46" s="416" t="s">
        <v>112</v>
      </c>
      <c r="J46" s="59"/>
    </row>
    <row r="47" spans="1:10">
      <c r="A47" s="410"/>
      <c r="B47" s="410" t="s">
        <v>608</v>
      </c>
      <c r="C47" s="410" t="s">
        <v>102</v>
      </c>
      <c r="D47" s="411" t="str">
        <f>'D4 master'!C14</f>
        <v>SQR-SD4I32G3K2SNAB 2x8</v>
      </c>
      <c r="E47" s="411" t="str">
        <f>'D4 master'!D14</f>
        <v>LSR-S4N32G3F10-STE 2x8</v>
      </c>
      <c r="F47" s="155" t="s">
        <v>648</v>
      </c>
      <c r="G47" s="155" t="s">
        <v>55</v>
      </c>
      <c r="H47" s="155" t="s">
        <v>183</v>
      </c>
      <c r="I47" s="416" t="s">
        <v>112</v>
      </c>
      <c r="J47" s="59"/>
    </row>
    <row r="48" spans="1:10">
      <c r="A48" s="410"/>
      <c r="B48" s="412" t="s">
        <v>609</v>
      </c>
      <c r="C48" s="412"/>
      <c r="D48" s="411"/>
      <c r="E48" s="411"/>
      <c r="F48" s="59"/>
      <c r="G48" s="59"/>
      <c r="H48" s="59"/>
      <c r="I48" s="59"/>
      <c r="J48" s="59"/>
    </row>
    <row r="49" spans="1:10">
      <c r="A49" s="410"/>
      <c r="B49" s="410" t="s">
        <v>638</v>
      </c>
      <c r="C49" s="410"/>
      <c r="D49" s="411"/>
      <c r="E49" s="411"/>
      <c r="F49" s="59"/>
      <c r="G49" s="59"/>
      <c r="H49" s="59"/>
      <c r="I49" s="59"/>
      <c r="J49" s="59"/>
    </row>
    <row r="50" spans="1:10">
      <c r="A50" s="410"/>
      <c r="B50" s="410"/>
      <c r="C50" s="410"/>
      <c r="D50" s="411"/>
      <c r="E50" s="411"/>
      <c r="F50" s="59"/>
      <c r="G50" s="59"/>
      <c r="H50" s="59"/>
      <c r="I50" s="59"/>
      <c r="J50" s="59"/>
    </row>
    <row r="51" spans="1:10">
      <c r="A51" s="410" t="s">
        <v>583</v>
      </c>
      <c r="B51" s="410" t="s">
        <v>610</v>
      </c>
      <c r="C51" s="410" t="s">
        <v>90</v>
      </c>
      <c r="D51" s="411"/>
      <c r="E51" s="411"/>
      <c r="F51" s="59"/>
      <c r="G51" s="59"/>
      <c r="H51" s="59"/>
      <c r="I51" s="59"/>
      <c r="J51" s="59"/>
    </row>
    <row r="52" spans="1:10">
      <c r="A52" s="410"/>
      <c r="B52" s="410" t="s">
        <v>611</v>
      </c>
      <c r="C52" s="410" t="s">
        <v>91</v>
      </c>
      <c r="D52" s="411" t="str">
        <f>'D3 master'!C13</f>
        <v>SQR-SD3I-8G1K6SNLB   512x8</v>
      </c>
      <c r="E52" s="411" t="str">
        <f>'D3 master'!D13</f>
        <v>LSR-S3N08G1C10-SAE   512x8</v>
      </c>
      <c r="F52" s="155" t="s">
        <v>648</v>
      </c>
      <c r="G52" s="155" t="s">
        <v>96</v>
      </c>
      <c r="H52" s="155" t="s">
        <v>183</v>
      </c>
      <c r="I52" s="416" t="s">
        <v>112</v>
      </c>
      <c r="J52" s="59"/>
    </row>
    <row r="53" spans="1:10">
      <c r="A53" s="410"/>
      <c r="B53" s="412" t="s">
        <v>605</v>
      </c>
      <c r="C53" s="412"/>
      <c r="D53" s="411"/>
      <c r="E53" s="411"/>
      <c r="F53" s="59"/>
      <c r="G53" s="59"/>
      <c r="H53" s="59"/>
      <c r="I53" s="59"/>
      <c r="J53" s="59"/>
    </row>
    <row r="54" spans="1:10">
      <c r="A54" s="410"/>
      <c r="B54" s="410" t="s">
        <v>639</v>
      </c>
      <c r="C54" s="410"/>
      <c r="D54" s="411"/>
      <c r="E54" s="411"/>
      <c r="F54" s="59"/>
      <c r="G54" s="59"/>
      <c r="H54" s="59"/>
      <c r="I54" s="59"/>
      <c r="J54" s="59"/>
    </row>
    <row r="55" spans="1:10">
      <c r="A55" s="410"/>
      <c r="B55" s="410"/>
      <c r="C55" s="410"/>
      <c r="D55" s="411"/>
      <c r="E55" s="411"/>
      <c r="F55" s="59"/>
      <c r="G55" s="59"/>
      <c r="H55" s="59"/>
      <c r="I55" s="59"/>
      <c r="J55" s="59"/>
    </row>
    <row r="56" spans="1:10">
      <c r="A56" s="410" t="s">
        <v>584</v>
      </c>
      <c r="B56" s="410" t="s">
        <v>612</v>
      </c>
      <c r="C56" s="410" t="s">
        <v>90</v>
      </c>
      <c r="D56" s="411"/>
      <c r="E56" s="411"/>
      <c r="F56" s="59"/>
      <c r="G56" s="59"/>
      <c r="H56" s="59"/>
      <c r="I56" s="59"/>
      <c r="J56" s="59"/>
    </row>
    <row r="57" spans="1:10">
      <c r="A57" s="410"/>
      <c r="B57" s="410" t="s">
        <v>611</v>
      </c>
      <c r="C57" s="410" t="s">
        <v>91</v>
      </c>
      <c r="D57" s="411" t="str">
        <f>'D3 master'!C13</f>
        <v>SQR-SD3I-8G1K6SNLB   512x8</v>
      </c>
      <c r="E57" s="411" t="str">
        <f>'D3 master'!D13</f>
        <v>LSR-S3N08G1C10-SAE   512x8</v>
      </c>
      <c r="F57" s="155" t="s">
        <v>648</v>
      </c>
      <c r="G57" s="155" t="s">
        <v>96</v>
      </c>
      <c r="H57" s="155" t="s">
        <v>183</v>
      </c>
      <c r="I57" s="416" t="s">
        <v>112</v>
      </c>
      <c r="J57" s="59"/>
    </row>
    <row r="58" spans="1:10">
      <c r="A58" s="410"/>
      <c r="B58" s="412" t="s">
        <v>605</v>
      </c>
      <c r="C58" s="412"/>
      <c r="D58" s="411"/>
      <c r="E58" s="411"/>
      <c r="F58" s="59"/>
      <c r="G58" s="59"/>
      <c r="H58" s="59"/>
      <c r="I58" s="59"/>
      <c r="J58" s="59"/>
    </row>
    <row r="59" spans="1:10">
      <c r="A59" s="410"/>
      <c r="B59" s="410" t="s">
        <v>639</v>
      </c>
      <c r="C59" s="410"/>
      <c r="D59" s="411"/>
      <c r="E59" s="411"/>
      <c r="F59" s="59"/>
      <c r="G59" s="59"/>
      <c r="H59" s="59"/>
      <c r="I59" s="59"/>
      <c r="J59" s="59"/>
    </row>
    <row r="60" spans="1:10">
      <c r="A60" s="410"/>
      <c r="B60" s="410"/>
      <c r="C60" s="410"/>
      <c r="D60" s="411"/>
      <c r="E60" s="411"/>
      <c r="F60" s="59"/>
      <c r="G60" s="59"/>
      <c r="H60" s="59"/>
      <c r="I60" s="59"/>
      <c r="J60" s="59"/>
    </row>
    <row r="61" spans="1:10">
      <c r="A61" s="410"/>
      <c r="B61" s="410"/>
      <c r="C61" s="410"/>
      <c r="D61" s="411"/>
      <c r="E61" s="411"/>
      <c r="F61" s="59"/>
      <c r="G61" s="59"/>
      <c r="H61" s="59"/>
      <c r="I61" s="59"/>
      <c r="J61" s="59"/>
    </row>
    <row r="62" spans="1:10">
      <c r="A62" s="410" t="s">
        <v>585</v>
      </c>
      <c r="B62" s="410" t="s">
        <v>613</v>
      </c>
      <c r="C62" s="410"/>
      <c r="D62" s="411" t="s">
        <v>634</v>
      </c>
      <c r="E62" s="411"/>
      <c r="F62" s="59"/>
      <c r="G62" s="59"/>
      <c r="H62" s="59"/>
      <c r="I62" s="59"/>
      <c r="J62" s="59"/>
    </row>
    <row r="63" spans="1:10">
      <c r="A63" s="410"/>
      <c r="B63" s="410" t="s">
        <v>614</v>
      </c>
      <c r="C63" s="410"/>
      <c r="D63" s="411"/>
      <c r="E63" s="411"/>
      <c r="F63" s="59"/>
      <c r="G63" s="59"/>
      <c r="H63" s="59"/>
      <c r="I63" s="59"/>
      <c r="J63" s="59"/>
    </row>
    <row r="64" spans="1:10">
      <c r="A64" s="410"/>
      <c r="B64" s="412" t="s">
        <v>624</v>
      </c>
      <c r="C64" s="412"/>
      <c r="D64" s="411"/>
      <c r="E64" s="411"/>
      <c r="F64" s="59"/>
      <c r="G64" s="59"/>
      <c r="H64" s="59"/>
      <c r="I64" s="59"/>
      <c r="J64" s="59"/>
    </row>
    <row r="65" spans="1:10">
      <c r="A65" s="410"/>
      <c r="B65" s="410" t="s">
        <v>649</v>
      </c>
      <c r="C65" s="410"/>
      <c r="D65" s="411"/>
      <c r="E65" s="411"/>
      <c r="F65" s="59"/>
      <c r="G65" s="59"/>
      <c r="H65" s="59"/>
      <c r="I65" s="59"/>
      <c r="J65" s="59"/>
    </row>
    <row r="66" spans="1:10">
      <c r="A66" s="410"/>
      <c r="B66" s="410"/>
      <c r="C66" s="410"/>
      <c r="D66" s="411"/>
      <c r="E66" s="411"/>
      <c r="F66" s="59"/>
      <c r="G66" s="59"/>
      <c r="H66" s="59"/>
      <c r="I66" s="59"/>
      <c r="J66" s="59"/>
    </row>
    <row r="67" spans="1:10">
      <c r="A67" s="410" t="s">
        <v>586</v>
      </c>
      <c r="B67" s="410" t="s">
        <v>640</v>
      </c>
      <c r="C67" s="410"/>
      <c r="D67" s="411" t="s">
        <v>634</v>
      </c>
      <c r="E67" s="411"/>
      <c r="F67" s="59"/>
      <c r="G67" s="59"/>
      <c r="H67" s="59"/>
      <c r="I67" s="59"/>
      <c r="J67" s="59"/>
    </row>
    <row r="68" spans="1:10">
      <c r="A68" s="410"/>
      <c r="B68" s="410" t="s">
        <v>615</v>
      </c>
      <c r="C68" s="410"/>
      <c r="D68" s="411"/>
      <c r="E68" s="411"/>
      <c r="F68" s="59"/>
      <c r="G68" s="59"/>
      <c r="H68" s="59"/>
      <c r="I68" s="59"/>
      <c r="J68" s="59"/>
    </row>
    <row r="69" spans="1:10">
      <c r="A69" s="410"/>
      <c r="B69" s="410" t="s">
        <v>631</v>
      </c>
      <c r="C69" s="410"/>
      <c r="D69" s="411"/>
      <c r="E69" s="411"/>
      <c r="F69" s="59"/>
      <c r="G69" s="59"/>
      <c r="H69" s="59"/>
      <c r="I69" s="59"/>
      <c r="J69" s="59"/>
    </row>
    <row r="70" spans="1:10">
      <c r="A70" s="410"/>
      <c r="B70" s="412" t="s">
        <v>616</v>
      </c>
      <c r="C70" s="412"/>
      <c r="D70" s="411"/>
      <c r="E70" s="411"/>
      <c r="F70" s="59"/>
      <c r="G70" s="59"/>
      <c r="H70" s="59"/>
      <c r="I70" s="59"/>
      <c r="J70" s="59"/>
    </row>
    <row r="71" spans="1:10">
      <c r="A71" s="410"/>
      <c r="B71" s="410" t="s">
        <v>649</v>
      </c>
      <c r="C71" s="410"/>
      <c r="D71" s="411"/>
      <c r="E71" s="411"/>
      <c r="F71" s="59"/>
      <c r="G71" s="59"/>
      <c r="H71" s="59"/>
      <c r="I71" s="59"/>
      <c r="J71" s="59"/>
    </row>
    <row r="72" spans="1:10">
      <c r="A72" s="410"/>
      <c r="B72" s="410"/>
      <c r="C72" s="410"/>
      <c r="D72" s="411"/>
      <c r="E72" s="411"/>
      <c r="F72" s="59"/>
      <c r="G72" s="59"/>
      <c r="H72" s="59"/>
      <c r="I72" s="59"/>
      <c r="J72" s="59"/>
    </row>
    <row r="73" spans="1:10">
      <c r="A73" s="410" t="s">
        <v>587</v>
      </c>
      <c r="B73" s="410" t="s">
        <v>641</v>
      </c>
      <c r="C73" s="410" t="s">
        <v>90</v>
      </c>
      <c r="D73" s="411"/>
      <c r="E73" s="411"/>
      <c r="F73" s="59"/>
      <c r="G73" s="59"/>
      <c r="H73" s="59"/>
      <c r="I73" s="59"/>
      <c r="J73" s="59"/>
    </row>
    <row r="74" spans="1:10">
      <c r="A74" s="410"/>
      <c r="B74" s="412" t="s">
        <v>624</v>
      </c>
      <c r="C74" s="412" t="s">
        <v>91</v>
      </c>
      <c r="D74" s="411" t="str">
        <f>'D3 master'!C13</f>
        <v>SQR-SD3I-8G1K6SNLB   512x8</v>
      </c>
      <c r="E74" s="411" t="str">
        <f>'D3 master'!D13</f>
        <v>LSR-S3N08G1C10-SAE   512x8</v>
      </c>
      <c r="F74" s="155" t="s">
        <v>648</v>
      </c>
      <c r="G74" s="155" t="s">
        <v>96</v>
      </c>
      <c r="H74" s="155" t="s">
        <v>183</v>
      </c>
      <c r="I74" s="416" t="s">
        <v>112</v>
      </c>
      <c r="J74" s="59"/>
    </row>
    <row r="75" spans="1:10">
      <c r="A75" s="410"/>
      <c r="B75" s="412" t="s">
        <v>642</v>
      </c>
      <c r="C75" s="412"/>
      <c r="D75" s="411"/>
      <c r="E75" s="411"/>
      <c r="F75" s="59"/>
      <c r="G75" s="59"/>
      <c r="H75" s="59"/>
      <c r="I75" s="59"/>
      <c r="J75" s="59"/>
    </row>
    <row r="76" spans="1:10">
      <c r="A76" s="410"/>
      <c r="B76" s="410"/>
      <c r="C76" s="410"/>
      <c r="D76" s="411"/>
      <c r="E76" s="411"/>
      <c r="F76" s="59"/>
      <c r="G76" s="59"/>
      <c r="H76" s="59"/>
      <c r="I76" s="59"/>
      <c r="J76" s="59"/>
    </row>
    <row r="77" spans="1:10">
      <c r="A77" s="410" t="s">
        <v>588</v>
      </c>
      <c r="B77" s="410" t="s">
        <v>617</v>
      </c>
      <c r="C77" s="413" t="s">
        <v>91</v>
      </c>
      <c r="D77" s="411"/>
      <c r="E77" s="411"/>
      <c r="F77" s="59"/>
      <c r="G77" s="59"/>
      <c r="H77" s="59"/>
      <c r="I77" s="59"/>
      <c r="J77" s="59"/>
    </row>
    <row r="78" spans="1:10">
      <c r="A78" s="410"/>
      <c r="B78" s="410" t="s">
        <v>618</v>
      </c>
      <c r="C78" s="412" t="s">
        <v>88</v>
      </c>
      <c r="D78" s="411" t="str">
        <f>'D4 master'!C13</f>
        <v>SQR-SD4I16G3K2SNCB  1x8</v>
      </c>
      <c r="E78" s="411" t="str">
        <f>'D4 master'!D13</f>
        <v>LSR-S4N16G3F10-STE  2x8</v>
      </c>
      <c r="F78" s="155" t="s">
        <v>648</v>
      </c>
      <c r="G78" s="155" t="s">
        <v>55</v>
      </c>
      <c r="H78" s="155" t="s">
        <v>183</v>
      </c>
      <c r="I78" s="416" t="s">
        <v>112</v>
      </c>
      <c r="J78" s="59"/>
    </row>
    <row r="79" spans="1:10">
      <c r="A79" s="410"/>
      <c r="B79" s="410" t="s">
        <v>619</v>
      </c>
      <c r="C79" s="410" t="s">
        <v>102</v>
      </c>
      <c r="D79" s="411" t="str">
        <f>'D4 master'!C14</f>
        <v>SQR-SD4I32G3K2SNAB 2x8</v>
      </c>
      <c r="E79" s="411" t="str">
        <f>'D4 master'!D14</f>
        <v>LSR-S4N32G3F10-STE 2x8</v>
      </c>
      <c r="F79" s="155" t="s">
        <v>648</v>
      </c>
      <c r="G79" s="155" t="s">
        <v>55</v>
      </c>
      <c r="H79" s="155" t="s">
        <v>183</v>
      </c>
      <c r="I79" s="416" t="s">
        <v>112</v>
      </c>
      <c r="J79" s="59"/>
    </row>
    <row r="80" spans="1:10">
      <c r="A80" s="410"/>
      <c r="B80" s="412" t="s">
        <v>646</v>
      </c>
      <c r="C80" s="412"/>
      <c r="D80" s="411"/>
      <c r="E80" s="411"/>
      <c r="F80" s="59"/>
      <c r="G80" s="59"/>
      <c r="H80" s="59"/>
      <c r="I80" s="59"/>
      <c r="J80" s="59"/>
    </row>
    <row r="81" spans="1:10">
      <c r="A81" s="410"/>
      <c r="B81" s="410"/>
      <c r="C81" s="410"/>
      <c r="D81" s="411"/>
      <c r="E81" s="411"/>
      <c r="F81" s="59"/>
      <c r="G81" s="59"/>
      <c r="H81" s="59"/>
      <c r="I81" s="59"/>
      <c r="J81" s="59"/>
    </row>
    <row r="82" spans="1:10">
      <c r="A82" s="410" t="s">
        <v>589</v>
      </c>
      <c r="B82" s="410" t="s">
        <v>620</v>
      </c>
      <c r="C82" s="410" t="s">
        <v>90</v>
      </c>
      <c r="D82" s="411"/>
      <c r="E82" s="411"/>
      <c r="F82" s="59"/>
      <c r="G82" s="59"/>
      <c r="H82" s="59"/>
      <c r="I82" s="59"/>
      <c r="J82" s="59"/>
    </row>
    <row r="83" spans="1:10">
      <c r="A83" s="410"/>
      <c r="B83" s="410" t="s">
        <v>621</v>
      </c>
      <c r="C83" s="410" t="s">
        <v>91</v>
      </c>
      <c r="D83" s="411" t="str">
        <f>'D3 master'!C13</f>
        <v>SQR-SD3I-8G1K6SNLB   512x8</v>
      </c>
      <c r="E83" s="411" t="str">
        <f>'D3 master'!D13</f>
        <v>LSR-S3N08G1C10-SAE   512x8</v>
      </c>
      <c r="F83" s="155" t="s">
        <v>648</v>
      </c>
      <c r="G83" s="155" t="s">
        <v>96</v>
      </c>
      <c r="H83" s="155" t="s">
        <v>183</v>
      </c>
      <c r="I83" s="416" t="s">
        <v>112</v>
      </c>
      <c r="J83" s="59"/>
    </row>
    <row r="84" spans="1:10">
      <c r="A84" s="410"/>
      <c r="B84" s="410" t="s">
        <v>622</v>
      </c>
      <c r="C84" s="410"/>
      <c r="D84" s="411"/>
      <c r="E84" s="411"/>
      <c r="F84" s="59"/>
      <c r="G84" s="59"/>
      <c r="H84" s="59"/>
      <c r="I84" s="59"/>
      <c r="J84" s="59"/>
    </row>
    <row r="85" spans="1:10">
      <c r="A85" s="410"/>
      <c r="B85" s="412" t="s">
        <v>642</v>
      </c>
      <c r="C85" s="412"/>
      <c r="D85" s="411"/>
      <c r="E85" s="411"/>
      <c r="F85" s="59"/>
      <c r="G85" s="59"/>
      <c r="H85" s="59"/>
      <c r="I85" s="59"/>
      <c r="J85" s="59"/>
    </row>
    <row r="86" spans="1:10">
      <c r="A86" s="410"/>
      <c r="B86" s="410"/>
      <c r="C86" s="410"/>
      <c r="D86" s="411"/>
      <c r="E86" s="411"/>
      <c r="F86" s="59"/>
      <c r="G86" s="59"/>
      <c r="H86" s="59"/>
      <c r="I86" s="59"/>
      <c r="J86" s="59"/>
    </row>
    <row r="87" spans="1:10">
      <c r="A87" s="410" t="s">
        <v>590</v>
      </c>
      <c r="B87" s="410" t="s">
        <v>625</v>
      </c>
      <c r="C87" s="413" t="s">
        <v>91</v>
      </c>
      <c r="D87" s="411" t="str">
        <f>'D4 master'!C11</f>
        <v>SQR-SD4I8G3K2SNBCB 1x8</v>
      </c>
      <c r="E87" s="411" t="str">
        <f>'D4 master'!D11</f>
        <v>LSR-S4N08G3E10-STE 1x8</v>
      </c>
      <c r="F87" s="155" t="s">
        <v>648</v>
      </c>
      <c r="G87" s="155" t="s">
        <v>55</v>
      </c>
      <c r="H87" s="155" t="s">
        <v>183</v>
      </c>
      <c r="I87" s="416" t="s">
        <v>112</v>
      </c>
      <c r="J87" s="59"/>
    </row>
    <row r="88" spans="1:10">
      <c r="A88" s="410"/>
      <c r="B88" s="410" t="s">
        <v>630</v>
      </c>
      <c r="C88" s="412" t="s">
        <v>88</v>
      </c>
      <c r="D88" s="411" t="str">
        <f>'D4 master'!C12</f>
        <v>SQR-SD4I16G3K2SNCB  1x8</v>
      </c>
      <c r="E88" s="411">
        <f>'D4 master'!D12</f>
        <v>0</v>
      </c>
      <c r="F88" s="155" t="s">
        <v>648</v>
      </c>
      <c r="G88" s="155" t="s">
        <v>55</v>
      </c>
      <c r="H88" s="155" t="s">
        <v>183</v>
      </c>
      <c r="I88" s="416" t="s">
        <v>112</v>
      </c>
      <c r="J88" s="59"/>
    </row>
    <row r="89" spans="1:10">
      <c r="A89" s="410"/>
      <c r="B89" s="410" t="s">
        <v>650</v>
      </c>
      <c r="C89" s="410"/>
      <c r="D89" s="411"/>
      <c r="E89" s="411"/>
      <c r="F89" s="59"/>
      <c r="G89" s="59"/>
      <c r="H89" s="59"/>
      <c r="I89" s="59"/>
      <c r="J89" s="59"/>
    </row>
    <row r="90" spans="1:10">
      <c r="A90" s="410"/>
      <c r="B90" s="412" t="s">
        <v>624</v>
      </c>
      <c r="C90" s="412"/>
      <c r="D90" s="411"/>
      <c r="E90" s="411"/>
      <c r="F90" s="59"/>
      <c r="G90" s="59"/>
      <c r="H90" s="59"/>
      <c r="I90" s="59"/>
      <c r="J90" s="59"/>
    </row>
    <row r="91" spans="1:10">
      <c r="A91" s="410"/>
      <c r="B91" s="410" t="s">
        <v>643</v>
      </c>
      <c r="C91" s="410"/>
      <c r="D91" s="411"/>
      <c r="E91" s="411"/>
      <c r="F91" s="59"/>
      <c r="G91" s="59"/>
      <c r="H91" s="59"/>
      <c r="I91" s="59"/>
      <c r="J91" s="59"/>
    </row>
    <row r="92" spans="1:10">
      <c r="A92" s="410"/>
      <c r="B92" s="410"/>
      <c r="C92" s="410"/>
      <c r="D92" s="411"/>
      <c r="E92" s="411"/>
      <c r="F92" s="59"/>
      <c r="G92" s="59"/>
      <c r="H92" s="59"/>
      <c r="I92" s="59"/>
      <c r="J92" s="59"/>
    </row>
    <row r="93" spans="1:10">
      <c r="A93" s="410" t="s">
        <v>591</v>
      </c>
      <c r="B93" s="410" t="s">
        <v>599</v>
      </c>
      <c r="C93" s="413" t="s">
        <v>91</v>
      </c>
      <c r="D93" s="411" t="str">
        <f>'D4 master'!C11</f>
        <v>SQR-SD4I8G3K2SNBCB 1x8</v>
      </c>
      <c r="E93" s="411" t="str">
        <f>'D4 master'!D11</f>
        <v>LSR-S4N08G3E10-STE 1x8</v>
      </c>
      <c r="F93" s="155" t="s">
        <v>648</v>
      </c>
      <c r="G93" s="155" t="s">
        <v>55</v>
      </c>
      <c r="H93" s="155" t="s">
        <v>183</v>
      </c>
      <c r="I93" s="416" t="s">
        <v>112</v>
      </c>
      <c r="J93" s="59"/>
    </row>
    <row r="94" spans="1:10">
      <c r="A94" s="410"/>
      <c r="B94" s="410" t="s">
        <v>618</v>
      </c>
      <c r="C94" s="412" t="s">
        <v>88</v>
      </c>
      <c r="D94" s="411" t="str">
        <f>'D4 master'!C13</f>
        <v>SQR-SD4I16G3K2SNCB  1x8</v>
      </c>
      <c r="E94" s="411" t="str">
        <f>'D4 master'!D13</f>
        <v>LSR-S4N16G3F10-STE  2x8</v>
      </c>
      <c r="F94" s="155" t="s">
        <v>648</v>
      </c>
      <c r="G94" s="155" t="s">
        <v>55</v>
      </c>
      <c r="H94" s="155" t="s">
        <v>183</v>
      </c>
      <c r="I94" s="416" t="s">
        <v>112</v>
      </c>
      <c r="J94" s="59"/>
    </row>
    <row r="95" spans="1:10">
      <c r="A95" s="410"/>
      <c r="B95" s="410" t="s">
        <v>623</v>
      </c>
      <c r="C95" s="410" t="s">
        <v>102</v>
      </c>
      <c r="D95" s="411" t="str">
        <f>'D4 master'!C14</f>
        <v>SQR-SD4I32G3K2SNAB 2x8</v>
      </c>
      <c r="E95" s="411" t="str">
        <f>'D4 master'!D14</f>
        <v>LSR-S4N32G3F10-STE 2x8</v>
      </c>
      <c r="F95" s="155" t="s">
        <v>648</v>
      </c>
      <c r="G95" s="155" t="s">
        <v>55</v>
      </c>
      <c r="H95" s="155" t="s">
        <v>183</v>
      </c>
      <c r="I95" s="416" t="s">
        <v>112</v>
      </c>
      <c r="J95" s="59"/>
    </row>
    <row r="96" spans="1:10">
      <c r="A96" s="410"/>
      <c r="B96" s="412" t="s">
        <v>624</v>
      </c>
      <c r="C96" s="412"/>
      <c r="D96" s="411"/>
      <c r="E96" s="411"/>
      <c r="F96" s="59"/>
      <c r="G96" s="59"/>
      <c r="H96" s="59"/>
      <c r="I96" s="59"/>
      <c r="J96" s="59"/>
    </row>
    <row r="97" spans="1:10">
      <c r="A97" s="410"/>
      <c r="B97" s="410" t="s">
        <v>644</v>
      </c>
      <c r="C97" s="410"/>
      <c r="D97" s="411"/>
      <c r="E97" s="411"/>
      <c r="F97" s="59"/>
      <c r="G97" s="59"/>
      <c r="H97" s="59"/>
      <c r="I97" s="59"/>
      <c r="J97" s="59"/>
    </row>
    <row r="98" spans="1:10">
      <c r="A98" s="410"/>
      <c r="B98" s="410"/>
      <c r="C98" s="410"/>
      <c r="D98" s="411"/>
      <c r="E98" s="411"/>
      <c r="F98" s="59"/>
      <c r="G98" s="59"/>
      <c r="H98" s="59"/>
      <c r="I98" s="59"/>
      <c r="J98" s="59"/>
    </row>
    <row r="99" spans="1:10">
      <c r="A99" s="410"/>
      <c r="B99" s="410"/>
      <c r="C99" s="410"/>
      <c r="D99" s="411"/>
      <c r="E99" s="411"/>
      <c r="F99" s="59"/>
      <c r="G99" s="59"/>
      <c r="H99" s="59"/>
      <c r="I99" s="59"/>
      <c r="J99" s="59"/>
    </row>
    <row r="100" spans="1:10">
      <c r="A100" s="410"/>
      <c r="B100" s="410"/>
      <c r="C100" s="410"/>
      <c r="D100" s="411"/>
      <c r="E100" s="411"/>
      <c r="F100" s="59"/>
      <c r="G100" s="59"/>
      <c r="H100" s="59"/>
      <c r="I100" s="59"/>
      <c r="J100" s="59"/>
    </row>
    <row r="101" spans="1:10">
      <c r="A101" s="410" t="s">
        <v>592</v>
      </c>
      <c r="B101" s="410"/>
      <c r="C101" s="410"/>
      <c r="D101" s="411"/>
      <c r="E101" s="411"/>
      <c r="F101" s="59"/>
      <c r="G101" s="59"/>
      <c r="H101" s="59"/>
      <c r="I101" s="59"/>
      <c r="J101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MIC</vt:lpstr>
      <vt:lpstr>TPC</vt:lpstr>
      <vt:lpstr>POC</vt:lpstr>
      <vt:lpstr>PPC</vt:lpstr>
      <vt:lpstr>HS slot PC</vt:lpstr>
      <vt:lpstr>FS slot PC</vt:lpstr>
      <vt:lpstr>ASMB</vt:lpstr>
      <vt:lpstr>AIMB</vt:lpstr>
      <vt:lpstr>UNO</vt:lpstr>
      <vt:lpstr>FWA</vt:lpstr>
      <vt:lpstr>ARK</vt:lpstr>
      <vt:lpstr>DS</vt:lpstr>
      <vt:lpstr>SOM</vt:lpstr>
      <vt:lpstr>MIO</vt:lpstr>
      <vt:lpstr>innocore</vt:lpstr>
      <vt:lpstr>mITX</vt:lpstr>
      <vt:lpstr>EPC</vt:lpstr>
      <vt:lpstr>D5 master</vt:lpstr>
      <vt:lpstr>D4 master</vt:lpstr>
      <vt:lpstr>D3 master</vt:lpstr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Vicky.Su</dc:creator>
  <cp:lastModifiedBy>Thomas.Chou</cp:lastModifiedBy>
  <dcterms:created xsi:type="dcterms:W3CDTF">2020-02-20T06:38:16Z</dcterms:created>
  <dcterms:modified xsi:type="dcterms:W3CDTF">2023-12-22T23:11:55Z</dcterms:modified>
</cp:coreProperties>
</file>